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jte22\Desktop\"/>
    </mc:Choice>
  </mc:AlternateContent>
  <bookViews>
    <workbookView xWindow="0" yWindow="0" windowWidth="20490" windowHeight="7770"/>
  </bookViews>
  <sheets>
    <sheet name="試合結果報告" sheetId="24" r:id="rId1"/>
    <sheet name="データ" sheetId="17" r:id="rId2"/>
    <sheet name="都道府県名" sheetId="9" state="hidden" r:id="rId3"/>
  </sheets>
  <definedNames>
    <definedName name="G">データ!$D$2:$D$9</definedName>
    <definedName name="_xlnm.Print_Area" localSheetId="0">試合結果報告!$A$1:$U$26</definedName>
    <definedName name="_xlnm.Print_Area">#REF!</definedName>
    <definedName name="team" localSheetId="2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>データ!#REF!</definedName>
    <definedName name="チーム">データ!$B$2:$B$27</definedName>
    <definedName name="会場">データ!$D$2:$D$3</definedName>
    <definedName name="記録員">データ!#REF!</definedName>
    <definedName name="球場">データ!$D$2:$D$5</definedName>
    <definedName name="試合日">データ!$E$2:$E$4</definedName>
    <definedName name="審判">データ!#REF!</definedName>
    <definedName name="審判員">データ!#REF!</definedName>
    <definedName name="男子">データ!$B$2:$B$11</definedName>
    <definedName name="日付">データ!$E$2:$E$3</definedName>
  </definedNames>
  <calcPr calcId="152511"/>
</workbook>
</file>

<file path=xl/calcChain.xml><?xml version="1.0" encoding="utf-8"?>
<calcChain xmlns="http://schemas.openxmlformats.org/spreadsheetml/2006/main">
  <c r="B1" i="24" l="1"/>
  <c r="K2" i="24"/>
  <c r="Q5" i="24"/>
  <c r="S7" i="24"/>
  <c r="S9" i="24"/>
  <c r="F1" i="9"/>
  <c r="F2" i="9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23" authorId="0" shapeId="0">
      <text>
        <r>
          <rPr>
            <sz val="9"/>
            <rFont val="ＭＳ Ｐゴシック"/>
            <family val="3"/>
            <charset val="128"/>
          </rPr>
          <t xml:space="preserve">全角で入力
</t>
        </r>
      </text>
    </comment>
    <comment ref="I23" authorId="0" shapeId="0">
      <text>
        <r>
          <rPr>
            <sz val="9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<sst xmlns="http://schemas.openxmlformats.org/spreadsheetml/2006/main" count="204" uniqueCount="99">
  <si>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</si>
  <si>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</si>
  <si>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</si>
  <si>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</si>
  <si>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</si>
  <si>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</si>
  <si>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</si>
  <si>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</si>
  <si>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</si>
  <si>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</si>
  <si>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</si>
  <si>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</si>
  <si>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</si>
  <si>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</si>
  <si>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</si>
  <si>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</si>
  <si>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</si>
  <si>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</si>
  <si>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</si>
  <si>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</si>
  <si>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</si>
  <si>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</si>
  <si>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</si>
  <si>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</si>
  <si>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</si>
  <si>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</si>
  <si>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</si>
  <si>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</si>
  <si>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</si>
  <si>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</si>
  <si>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</si>
  <si>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</si>
  <si>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</si>
  <si>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</si>
  <si>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</si>
  <si>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</si>
  <si>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</si>
  <si>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</si>
  <si>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</si>
  <si>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</si>
  <si>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</si>
  <si>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</si>
  <si>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</si>
  <si>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</si>
  <si>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</si>
  <si>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</si>
  <si>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</si>
  <si>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</si>
  <si>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</si>
  <si>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</si>
  <si>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</si>
  <si>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</si>
  <si>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</si>
  <si>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</si>
  <si>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</si>
  <si>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</si>
  <si>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</si>
  <si>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</si>
  <si>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</si>
  <si>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</si>
  <si>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</si>
  <si>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</si>
  <si>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</si>
  <si>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記録問合せ先</t>
    <phoneticPr fontId="1"/>
  </si>
  <si>
    <t>担当者：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</si>
  <si>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</si>
  <si>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</si>
  <si>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</si>
  <si>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</si>
  <si>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</si>
  <si>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</si>
  <si>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</si>
  <si>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</si>
  <si>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</si>
  <si>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</si>
  <si>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</si>
  <si>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</si>
  <si>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</si>
  <si>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佐賀</t>
    <rPh sb="0" eb="2">
      <t>サガ</t>
    </rPh>
    <phoneticPr fontId="1"/>
  </si>
  <si>
    <t>（決勝戦）</t>
    <rPh sb="1" eb="3">
      <t>ケッショウ</t>
    </rPh>
    <rPh sb="3" eb="4">
      <t>セン</t>
    </rPh>
    <phoneticPr fontId="1"/>
  </si>
  <si>
    <t>　</t>
    <phoneticPr fontId="1"/>
  </si>
  <si>
    <t>佐賀県嬉野市</t>
    <rPh sb="0" eb="3">
      <t>サガケン</t>
    </rPh>
    <rPh sb="3" eb="6">
      <t>ウレシノシ</t>
    </rPh>
    <phoneticPr fontId="1"/>
  </si>
  <si>
    <t>みゆき公園多目的運動広場</t>
    <rPh sb="3" eb="5">
      <t>コウエン</t>
    </rPh>
    <rPh sb="5" eb="8">
      <t>タモクテキ</t>
    </rPh>
    <rPh sb="8" eb="10">
      <t>ウンドウ</t>
    </rPh>
    <rPh sb="10" eb="12">
      <t>ヒロバ</t>
    </rPh>
    <phoneticPr fontId="1"/>
  </si>
  <si>
    <t>令和3年5月23日（日）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10" eb="11">
      <t>ヒ</t>
    </rPh>
    <phoneticPr fontId="1"/>
  </si>
  <si>
    <t>伊万里倶楽部</t>
    <rPh sb="0" eb="3">
      <t>イマリ</t>
    </rPh>
    <rPh sb="3" eb="6">
      <t>クラブ</t>
    </rPh>
    <phoneticPr fontId="1"/>
  </si>
  <si>
    <t>諸富シニア</t>
    <rPh sb="0" eb="2">
      <t>モロドミ</t>
    </rPh>
    <phoneticPr fontId="1"/>
  </si>
  <si>
    <t>からつ唐松</t>
    <rPh sb="3" eb="4">
      <t>トウ</t>
    </rPh>
    <rPh sb="4" eb="5">
      <t>マツ</t>
    </rPh>
    <phoneticPr fontId="1"/>
  </si>
  <si>
    <t>第35回全国シニアソフトボール大会佐賀県予選会</t>
    <rPh sb="0" eb="1">
      <t>ダイ</t>
    </rPh>
    <rPh sb="3" eb="4">
      <t>カイ</t>
    </rPh>
    <rPh sb="4" eb="6">
      <t>ゼンコク</t>
    </rPh>
    <rPh sb="15" eb="17">
      <t>タイカイ</t>
    </rPh>
    <rPh sb="17" eb="20">
      <t>サガケン</t>
    </rPh>
    <rPh sb="20" eb="23">
      <t>ヨセンカイ</t>
    </rPh>
    <phoneticPr fontId="1"/>
  </si>
  <si>
    <t>江口</t>
    <rPh sb="0" eb="2">
      <t>エグチ</t>
    </rPh>
    <phoneticPr fontId="1"/>
  </si>
  <si>
    <t>本村</t>
    <rPh sb="0" eb="2">
      <t>モトムラ</t>
    </rPh>
    <phoneticPr fontId="1"/>
  </si>
  <si>
    <t>○</t>
    <phoneticPr fontId="1"/>
  </si>
  <si>
    <t>●梅﨑</t>
    <rPh sb="1" eb="3">
      <t>ウメザキ</t>
    </rPh>
    <phoneticPr fontId="1"/>
  </si>
  <si>
    <t>嘉村</t>
    <rPh sb="0" eb="2">
      <t>カムラ</t>
    </rPh>
    <phoneticPr fontId="1"/>
  </si>
  <si>
    <t>江頭</t>
    <rPh sb="0" eb="1">
      <t>エガシラ</t>
    </rPh>
    <phoneticPr fontId="1"/>
  </si>
  <si>
    <t>5回時間切れ</t>
    <rPh sb="1" eb="2">
      <t>カイ</t>
    </rPh>
    <rPh sb="2" eb="4">
      <t>ジカン</t>
    </rPh>
    <rPh sb="4" eb="5">
      <t>ギ</t>
    </rPh>
    <phoneticPr fontId="1"/>
  </si>
  <si>
    <t>中尾　嘉伸</t>
    <rPh sb="0" eb="5">
      <t>ナ</t>
    </rPh>
    <phoneticPr fontId="1"/>
  </si>
  <si>
    <t>090-4483-9712</t>
    <phoneticPr fontId="1"/>
  </si>
  <si>
    <t>※優勝した「諸富シニア」は、福島県いわき市で、10月1日から3日に行われる全国大会に出場します。</t>
    <rPh sb="1" eb="3">
      <t>ユウショウ</t>
    </rPh>
    <rPh sb="6" eb="8">
      <t>モロドミ</t>
    </rPh>
    <rPh sb="14" eb="17">
      <t>フクシマケン</t>
    </rPh>
    <rPh sb="20" eb="21">
      <t>シ</t>
    </rPh>
    <rPh sb="25" eb="26">
      <t>ガツ</t>
    </rPh>
    <rPh sb="27" eb="28">
      <t>ヒ</t>
    </rPh>
    <rPh sb="31" eb="32">
      <t>ヒ</t>
    </rPh>
    <rPh sb="33" eb="34">
      <t>オコナ</t>
    </rPh>
    <rPh sb="37" eb="39">
      <t>ゼンコク</t>
    </rPh>
    <rPh sb="39" eb="41">
      <t>タイカイ</t>
    </rPh>
    <rPh sb="42" eb="44">
      <t>シュツジョウ</t>
    </rPh>
    <phoneticPr fontId="1"/>
  </si>
  <si>
    <t>嬉野市ソフトボール協会</t>
    <rPh sb="0" eb="3">
      <t>ウ</t>
    </rPh>
    <rPh sb="9" eb="11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</si>
</sst>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9" formatCode="&quot;(&quot;#&quot;)&quot;"/>
    <numFmt numFmtId="180" formatCode="0&quot;x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37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u/>
      <sz val="12"/>
      <name val="ＭＳ ゴシック"/>
      <family val="3"/>
      <charset val="128"/>
    </font>
    <font>
      <i/>
      <u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2">
    <xf numFmtId="0" fontId="0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7" borderId="21" applyNumberForma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7" fillId="10" borderId="22" applyNumberFormat="0" applyFont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2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3" fillId="30" borderId="2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5" fillId="0" borderId="0" applyFont="0" applyFill="0" applyBorder="0" applyAlignment="0" applyProtection="0">
      <alignment vertical="center"/>
    </xf>
    <xf numFmtId="0" fontId="35" fillId="6" borderId="2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8" fillId="0" borderId="0"/>
    <xf numFmtId="0" fontId="20" fillId="0" borderId="0">
      <alignment vertical="center"/>
    </xf>
    <xf numFmtId="0" fontId="7" fillId="0" borderId="0"/>
    <xf numFmtId="0" fontId="10" fillId="0" borderId="0">
      <alignment vertical="center"/>
    </xf>
    <xf numFmtId="0" fontId="5" fillId="0" borderId="0">
      <alignment vertical="center"/>
    </xf>
    <xf numFmtId="0" fontId="36" fillId="31" borderId="0" applyNumberFormat="0" applyBorder="0" applyAlignment="0" applyProtection="0">
      <alignment vertical="center"/>
    </xf>
  </cellStyleXfs>
  <cellXfs count="97"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58" fontId="0" fillId="0" borderId="0" xfId="0" applyNumberFormat="1" applyAlignment="1"/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/>
    <xf numFmtId="0" fontId="2" fillId="0" borderId="0" xfId="0" applyNumberFormat="1" applyFont="1" applyAlignment="1">
      <alignment horizontal="right" vertical="center"/>
    </xf>
    <xf numFmtId="185" fontId="9" fillId="0" borderId="2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vertical="center"/>
    </xf>
    <xf numFmtId="185" fontId="2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2" fillId="0" borderId="0" xfId="0" applyNumberFormat="1" applyFont="1" applyAlignment="1" applyProtection="1">
      <alignment horizontal="left" vertical="center"/>
      <protection locked="0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/>
    <xf numFmtId="0" fontId="2" fillId="0" borderId="4" xfId="0" applyNumberFormat="1" applyFont="1" applyBorder="1" applyAlignment="1">
      <alignment horizontal="right" vertical="center"/>
    </xf>
    <xf numFmtId="179" fontId="9" fillId="0" borderId="5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0" fontId="17" fillId="0" borderId="0" xfId="0" applyNumberFormat="1" applyFont="1" applyAlignment="1">
      <alignment vertical="center"/>
    </xf>
    <xf numFmtId="0" fontId="2" fillId="0" borderId="6" xfId="0" applyNumberFormat="1" applyFont="1" applyBorder="1" applyAlignment="1">
      <alignment horizontal="right" vertical="center"/>
    </xf>
    <xf numFmtId="0" fontId="2" fillId="0" borderId="7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 applyProtection="1">
      <alignment vertical="center"/>
      <protection locked="0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quotePrefix="1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NumberFormat="1" applyFont="1" applyAlignment="1" applyProtection="1">
      <protection locked="0"/>
    </xf>
    <xf numFmtId="0" fontId="2" fillId="0" borderId="8" xfId="0" quotePrefix="1" applyNumberFormat="1" applyFont="1" applyBorder="1" applyAlignment="1" applyProtection="1">
      <alignment vertical="center"/>
      <protection locked="0"/>
    </xf>
    <xf numFmtId="0" fontId="2" fillId="0" borderId="9" xfId="0" quotePrefix="1" applyNumberFormat="1" applyFont="1" applyBorder="1" applyAlignment="1" applyProtection="1">
      <alignment vertical="center"/>
      <protection locked="0"/>
    </xf>
    <xf numFmtId="0" fontId="2" fillId="0" borderId="9" xfId="0" applyNumberFormat="1" applyFont="1" applyBorder="1" applyAlignment="1" applyProtection="1">
      <alignment horizontal="right" vertical="center"/>
      <protection locked="0"/>
    </xf>
    <xf numFmtId="0" fontId="2" fillId="0" borderId="0" xfId="0" quotePrefix="1" applyNumberFormat="1" applyFont="1" applyAlignment="1">
      <alignment vertical="center"/>
    </xf>
    <xf numFmtId="0" fontId="2" fillId="0" borderId="10" xfId="0" applyFont="1" applyBorder="1" applyAlignment="1" applyProtection="1">
      <protection locked="0"/>
    </xf>
    <xf numFmtId="0" fontId="18" fillId="0" borderId="10" xfId="0" applyNumberFormat="1" applyFont="1" applyBorder="1" applyAlignment="1" applyProtection="1">
      <alignment vertical="center"/>
      <protection locked="0"/>
    </xf>
    <xf numFmtId="0" fontId="17" fillId="0" borderId="0" xfId="0" applyNumberFormat="1" applyFont="1" applyAlignment="1"/>
    <xf numFmtId="0" fontId="2" fillId="0" borderId="11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right" vertical="center"/>
    </xf>
    <xf numFmtId="0" fontId="18" fillId="0" borderId="11" xfId="0" applyNumberFormat="1" applyFont="1" applyBorder="1" applyAlignment="1">
      <alignment horizontal="left" vertical="center"/>
    </xf>
    <xf numFmtId="0" fontId="14" fillId="0" borderId="0" xfId="0" applyNumberFormat="1" applyFont="1" applyAlignment="1"/>
    <xf numFmtId="0" fontId="15" fillId="0" borderId="0" xfId="0" applyNumberFormat="1" applyFont="1" applyAlignment="1" applyProtection="1">
      <alignment horizontal="right" vertical="center"/>
      <protection locked="0"/>
    </xf>
    <xf numFmtId="190" fontId="15" fillId="0" borderId="2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 applyProtection="1">
      <alignment horizontal="center" vertical="center"/>
      <protection locked="0"/>
    </xf>
    <xf numFmtId="0" fontId="16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distributed"/>
      <protection locked="0"/>
    </xf>
    <xf numFmtId="188" fontId="2" fillId="0" borderId="0" xfId="0" applyNumberFormat="1" applyFont="1" applyAlignment="1" applyProtection="1">
      <alignment horizontal="left" vertical="center"/>
      <protection locked="0"/>
    </xf>
    <xf numFmtId="188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 applyProtection="1">
      <alignment vertical="center" shrinkToFit="1"/>
      <protection locked="0"/>
    </xf>
    <xf numFmtId="0" fontId="2" fillId="0" borderId="0" xfId="0" applyFont="1" applyAlignment="1">
      <alignment vertical="center" shrinkToFit="1"/>
    </xf>
    <xf numFmtId="187" fontId="2" fillId="0" borderId="2" xfId="0" applyNumberFormat="1" applyFont="1" applyBorder="1" applyAlignment="1">
      <alignment horizontal="center" vertical="center"/>
    </xf>
    <xf numFmtId="187" fontId="2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" fillId="0" borderId="2" xfId="0" applyFont="1" applyBorder="1" applyAlignment="1"/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distributed"/>
    </xf>
    <xf numFmtId="0" fontId="16" fillId="0" borderId="3" xfId="0" applyNumberFormat="1" applyFont="1" applyBorder="1" applyAlignment="1" applyProtection="1">
      <alignment horizontal="distributed" vertical="center" indent="1"/>
      <protection locked="0"/>
    </xf>
    <xf numFmtId="0" fontId="2" fillId="0" borderId="7" xfId="0" applyFont="1" applyBorder="1" applyAlignment="1" applyProtection="1">
      <alignment horizontal="distributed" vertical="center" indent="1"/>
      <protection locked="0"/>
    </xf>
    <xf numFmtId="0" fontId="2" fillId="0" borderId="16" xfId="0" applyFont="1" applyBorder="1" applyAlignment="1" applyProtection="1">
      <alignment horizontal="distributed" vertical="center" indent="1"/>
      <protection locked="0"/>
    </xf>
    <xf numFmtId="0" fontId="2" fillId="0" borderId="0" xfId="0" applyNumberFormat="1" applyFont="1" applyAlignment="1">
      <alignment horizontal="center" vertical="center"/>
    </xf>
    <xf numFmtId="180" fontId="16" fillId="0" borderId="12" xfId="0" applyNumberFormat="1" applyFont="1" applyBorder="1" applyAlignment="1" applyProtection="1">
      <alignment horizontal="center" vertical="center"/>
      <protection locked="0"/>
    </xf>
    <xf numFmtId="180" fontId="16" fillId="0" borderId="13" xfId="0" applyNumberFormat="1" applyFont="1" applyBorder="1" applyAlignment="1" applyProtection="1">
      <alignment horizontal="center" vertical="center"/>
      <protection locked="0"/>
    </xf>
    <xf numFmtId="0" fontId="16" fillId="0" borderId="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9" fontId="9" fillId="0" borderId="2" xfId="0" applyNumberFormat="1" applyFont="1" applyBorder="1" applyAlignment="1" applyProtection="1">
      <alignment horizontal="center" vertical="center"/>
    </xf>
    <xf numFmtId="0" fontId="14" fillId="0" borderId="3" xfId="0" applyNumberFormat="1" applyFont="1" applyBorder="1" applyAlignment="1" applyProtection="1">
      <alignment horizontal="distributed" vertical="center" indent="1" shrinkToFit="1"/>
      <protection locked="0"/>
    </xf>
    <xf numFmtId="0" fontId="2" fillId="0" borderId="7" xfId="0" applyFont="1" applyBorder="1" applyAlignment="1" applyProtection="1">
      <alignment horizontal="distributed" vertical="center" indent="1" shrinkToFit="1"/>
      <protection locked="0"/>
    </xf>
    <xf numFmtId="0" fontId="2" fillId="0" borderId="16" xfId="0" applyFont="1" applyBorder="1" applyAlignment="1" applyProtection="1">
      <alignment horizontal="distributed" vertical="center" indent="1" shrinkToFi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right" vertical="center"/>
    </xf>
    <xf numFmtId="0" fontId="19" fillId="0" borderId="11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2" fillId="0" borderId="11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>
      <alignment horizontal="distributed" vertical="center"/>
    </xf>
    <xf numFmtId="0" fontId="2" fillId="0" borderId="0" xfId="0" applyNumberFormat="1" applyFont="1" applyBorder="1" applyAlignment="1">
      <alignment horizontal="distributed" vertical="center"/>
    </xf>
    <xf numFmtId="0" fontId="9" fillId="0" borderId="0" xfId="0" applyNumberFormat="1" applyFont="1" applyAlignment="1">
      <alignment horizontal="center" vertical="center" wrapText="1"/>
    </xf>
  </cellXfs>
  <cellStyles count="6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 2" xfId="40"/>
    <cellStyle name="通貨 3" xfId="41"/>
    <cellStyle name="入力" xfId="42" builtinId="20" customBuiltin="1"/>
    <cellStyle name="標準" xfId="0" builtinId="0"/>
    <cellStyle name="標準 10" xfId="43"/>
    <cellStyle name="標準 11" xfId="44"/>
    <cellStyle name="標準 12" xfId="45"/>
    <cellStyle name="標準 13" xfId="46"/>
    <cellStyle name="標準 14" xfId="47"/>
    <cellStyle name="標準 15" xfId="48"/>
    <cellStyle name="標準 16" xfId="49"/>
    <cellStyle name="標準 2" xfId="50"/>
    <cellStyle name="標準 2 2" xfId="51"/>
    <cellStyle name="標準 2 3" xfId="52"/>
    <cellStyle name="標準 3" xfId="53"/>
    <cellStyle name="標準 3 2" xfId="54"/>
    <cellStyle name="標準 4" xfId="55"/>
    <cellStyle name="標準 5" xfId="56"/>
    <cellStyle name="標準 6" xfId="57"/>
    <cellStyle name="標準 7" xfId="58"/>
    <cellStyle name="標準 8" xfId="59"/>
    <cellStyle name="標準 9" xfId="60"/>
    <cellStyle name="良い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3"/>
    <pageSetUpPr fitToPage="1"/>
  </sheetPr>
  <dimension ref="A1:Z25"/>
  <sheetViews>
    <sheetView showGridLines="0" tabSelected="1" showOutlineSymbols="0" zoomScale="87" zoomScaleNormal="87" zoomScaleSheetLayoutView="100" workbookViewId="0">
      <pane ySplit="3" topLeftCell="A4" activePane="bottomLeft" state="frozenSplit"/>
      <selection pane="bottomLeft" activeCell="AB27" sqref="AB27"/>
    </sheetView>
  </sheetViews>
  <sheetFormatPr defaultColWidth="10.75" defaultRowHeight="14.25"/>
  <cols>
    <col min="1" max="1" width="15.25" style="14" customWidth="1"/>
    <col min="2" max="3" width="6.625" style="14" customWidth="1"/>
    <col min="4" max="4" width="2.625" style="14" customWidth="1"/>
    <col min="5" max="18" width="4.625" style="14" customWidth="1"/>
    <col min="19" max="19" width="3" style="14" customWidth="1"/>
    <col min="20" max="20" width="2.75" style="14" customWidth="1"/>
    <col min="21" max="21" width="4.125" style="14" customWidth="1"/>
    <col min="22" max="22" width="2.625" style="14" customWidth="1"/>
    <col min="23" max="16384" width="10.75" style="14"/>
  </cols>
  <sheetData>
    <row r="1" spans="1:26" ht="23.45" customHeight="1">
      <c r="A1" s="12"/>
      <c r="B1" s="54" t="str">
        <f>データ!D14</f>
        <v>第35回全国シニアソフトボール大会佐賀県予選会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2"/>
      <c r="S1" s="13"/>
    </row>
    <row r="2" spans="1:26" ht="16.5" customHeight="1">
      <c r="A2" s="15" t="s">
        <v>14</v>
      </c>
      <c r="B2" s="55">
        <v>44339</v>
      </c>
      <c r="C2" s="56"/>
      <c r="D2" s="56"/>
      <c r="E2" s="56"/>
      <c r="F2" s="56"/>
      <c r="G2" s="12"/>
      <c r="H2" s="12"/>
      <c r="I2" s="57" t="s">
        <v>13</v>
      </c>
      <c r="J2" s="57"/>
      <c r="K2" s="7" t="str">
        <f>データ!D16</f>
        <v>佐賀県嬉野市</v>
      </c>
      <c r="L2" s="12"/>
      <c r="M2" s="12"/>
      <c r="N2" s="12"/>
      <c r="O2" s="12"/>
      <c r="P2" s="12"/>
      <c r="Q2" s="12"/>
      <c r="R2" s="12"/>
    </row>
    <row r="3" spans="1:26" ht="16.5" customHeight="1">
      <c r="C3" s="12"/>
      <c r="D3" s="12"/>
      <c r="E3" s="12"/>
      <c r="F3" s="12"/>
      <c r="G3" s="12"/>
      <c r="H3" s="12"/>
      <c r="I3" s="57" t="s">
        <v>12</v>
      </c>
      <c r="J3" s="57"/>
      <c r="K3" s="58" t="s">
        <v>82</v>
      </c>
      <c r="L3" s="59"/>
      <c r="M3" s="59"/>
      <c r="N3" s="59"/>
      <c r="O3" s="59"/>
      <c r="P3" s="59"/>
      <c r="Q3" s="12"/>
      <c r="R3" s="12"/>
      <c r="S3" s="12"/>
    </row>
    <row r="4" spans="1:26" ht="7.15" customHeight="1">
      <c r="C4" s="12"/>
      <c r="D4" s="12"/>
      <c r="E4" s="12"/>
      <c r="F4" s="12"/>
      <c r="G4" s="12"/>
      <c r="H4" s="12"/>
      <c r="I4" s="15"/>
      <c r="J4" s="15"/>
      <c r="K4" s="7"/>
      <c r="L4" s="12"/>
      <c r="M4" s="12"/>
      <c r="N4" s="12"/>
      <c r="O4" s="12"/>
      <c r="P4" s="12"/>
      <c r="Q4" s="12"/>
      <c r="R4" s="12"/>
      <c r="S4" s="12"/>
    </row>
    <row r="5" spans="1:26" ht="11.45" customHeight="1">
      <c r="A5" s="7" t="s">
        <v>79</v>
      </c>
      <c r="B5" s="12"/>
      <c r="C5" s="16" t="s">
        <v>72</v>
      </c>
      <c r="D5" s="12"/>
      <c r="E5" s="60">
        <v>0.39444444444444443</v>
      </c>
      <c r="F5" s="61"/>
      <c r="G5" s="17" t="s">
        <v>73</v>
      </c>
      <c r="H5" s="18"/>
      <c r="I5" s="60">
        <v>0.44722222222222219</v>
      </c>
      <c r="J5" s="61"/>
      <c r="K5" s="62" t="s">
        <v>68</v>
      </c>
      <c r="L5" s="63"/>
      <c r="M5" s="61"/>
      <c r="N5" s="64"/>
      <c r="O5" s="19" t="s">
        <v>67</v>
      </c>
      <c r="P5" s="18"/>
      <c r="Q5" s="51">
        <f>IF(I5="","",+I5-E5-M5)</f>
        <v>5.2777777777777757E-2</v>
      </c>
      <c r="R5" s="51"/>
      <c r="S5" s="15" t="s">
        <v>69</v>
      </c>
      <c r="T5" s="20">
        <v>1</v>
      </c>
    </row>
    <row r="6" spans="1:26" ht="15.75" customHeight="1">
      <c r="A6" s="65" t="s">
        <v>11</v>
      </c>
      <c r="B6" s="66"/>
      <c r="C6" s="66"/>
      <c r="D6" s="67"/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  <c r="Q6" s="21">
        <v>13</v>
      </c>
      <c r="R6" s="21">
        <v>14</v>
      </c>
      <c r="S6" s="65" t="s">
        <v>5</v>
      </c>
      <c r="T6" s="68"/>
      <c r="U6" s="22"/>
      <c r="V6" s="22"/>
      <c r="Y6" s="69"/>
      <c r="Z6" s="69"/>
    </row>
    <row r="7" spans="1:26" ht="15" customHeight="1">
      <c r="A7" s="70" t="s">
        <v>85</v>
      </c>
      <c r="B7" s="71"/>
      <c r="C7" s="71"/>
      <c r="D7" s="72"/>
      <c r="E7" s="52">
        <v>0</v>
      </c>
      <c r="F7" s="52">
        <v>0</v>
      </c>
      <c r="G7" s="52">
        <v>0</v>
      </c>
      <c r="H7" s="52">
        <v>2</v>
      </c>
      <c r="I7" s="52">
        <v>0</v>
      </c>
      <c r="J7" s="52"/>
      <c r="K7" s="52"/>
      <c r="L7" s="52"/>
      <c r="M7" s="52"/>
      <c r="N7" s="52"/>
      <c r="O7" s="52"/>
      <c r="P7" s="52"/>
      <c r="Q7" s="52"/>
      <c r="R7" s="52"/>
      <c r="S7" s="76">
        <f>IF(E7="","",SUM(E7:R7))</f>
        <v>2</v>
      </c>
      <c r="T7" s="84"/>
      <c r="U7" s="22"/>
      <c r="V7" s="22"/>
      <c r="Y7" s="69"/>
      <c r="Z7" s="69"/>
    </row>
    <row r="8" spans="1:26" ht="14.45" customHeight="1">
      <c r="A8" s="23" t="s">
        <v>9</v>
      </c>
      <c r="B8" s="80"/>
      <c r="C8" s="80"/>
      <c r="D8" s="24" t="s">
        <v>70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85"/>
      <c r="T8" s="86"/>
      <c r="U8" s="22"/>
      <c r="V8" s="22"/>
      <c r="Y8" s="69"/>
      <c r="Z8" s="69"/>
    </row>
    <row r="9" spans="1:26" ht="15" customHeight="1">
      <c r="A9" s="81" t="s">
        <v>84</v>
      </c>
      <c r="B9" s="82"/>
      <c r="C9" s="82"/>
      <c r="D9" s="83"/>
      <c r="E9" s="52">
        <v>0</v>
      </c>
      <c r="F9" s="52">
        <v>1</v>
      </c>
      <c r="G9" s="52">
        <v>0</v>
      </c>
      <c r="H9" s="52">
        <v>0</v>
      </c>
      <c r="I9" s="52">
        <v>0</v>
      </c>
      <c r="J9" s="52"/>
      <c r="K9" s="74"/>
      <c r="L9" s="52"/>
      <c r="M9" s="52"/>
      <c r="N9" s="52"/>
      <c r="O9" s="52"/>
      <c r="P9" s="52"/>
      <c r="Q9" s="52"/>
      <c r="R9" s="52"/>
      <c r="S9" s="76">
        <f>IF(E9="","",SUM(E9:R9))</f>
        <v>1</v>
      </c>
      <c r="T9" s="77"/>
      <c r="U9" s="22"/>
      <c r="V9" s="25"/>
      <c r="W9" s="26"/>
      <c r="Y9" s="69"/>
      <c r="Z9" s="69"/>
    </row>
    <row r="10" spans="1:26" ht="15" customHeight="1">
      <c r="A10" s="27" t="s">
        <v>9</v>
      </c>
      <c r="B10" s="80"/>
      <c r="C10" s="80"/>
      <c r="D10" s="24" t="s">
        <v>70</v>
      </c>
      <c r="E10" s="53"/>
      <c r="F10" s="53"/>
      <c r="G10" s="53"/>
      <c r="H10" s="53"/>
      <c r="I10" s="53"/>
      <c r="J10" s="53"/>
      <c r="K10" s="75"/>
      <c r="L10" s="53"/>
      <c r="M10" s="53"/>
      <c r="N10" s="53"/>
      <c r="O10" s="53"/>
      <c r="P10" s="53"/>
      <c r="Q10" s="53"/>
      <c r="R10" s="53"/>
      <c r="S10" s="78"/>
      <c r="T10" s="79"/>
      <c r="U10" s="22"/>
      <c r="V10" s="22"/>
      <c r="X10" s="26"/>
      <c r="Y10" s="69"/>
      <c r="Z10" s="69"/>
    </row>
    <row r="11" spans="1:26" ht="6.6" hidden="1" customHeight="1">
      <c r="A11" s="28"/>
      <c r="B11" s="28"/>
      <c r="C11" s="28"/>
      <c r="D11" s="28"/>
      <c r="E11" s="28"/>
      <c r="F11" s="29"/>
      <c r="G11" s="29"/>
      <c r="H11" s="28"/>
      <c r="I11" s="29"/>
      <c r="J11" s="29"/>
      <c r="K11" s="28"/>
      <c r="L11" s="29"/>
      <c r="M11" s="29"/>
      <c r="N11" s="28"/>
      <c r="O11" s="29"/>
      <c r="P11" s="29"/>
      <c r="Q11" s="28"/>
      <c r="R11" s="28"/>
      <c r="S11" s="28"/>
      <c r="Y11" s="69"/>
      <c r="Z11" s="69"/>
    </row>
    <row r="12" spans="1:26" ht="15" customHeight="1">
      <c r="A12" s="96" t="s">
        <v>66</v>
      </c>
      <c r="B12" s="96"/>
      <c r="C12" s="30" t="s">
        <v>0</v>
      </c>
      <c r="D12" s="31" t="s">
        <v>90</v>
      </c>
      <c r="E12" s="31" t="s">
        <v>88</v>
      </c>
      <c r="F12" s="31"/>
      <c r="G12" s="31"/>
      <c r="H12" s="31"/>
      <c r="I12" s="31"/>
      <c r="J12" s="31"/>
      <c r="K12" s="31"/>
      <c r="L12" s="31"/>
      <c r="M12" s="31"/>
      <c r="N12" s="31" t="s">
        <v>4</v>
      </c>
      <c r="O12" s="31" t="s">
        <v>89</v>
      </c>
      <c r="P12" s="31"/>
      <c r="Q12" s="31"/>
      <c r="R12" s="31"/>
      <c r="S12" s="31"/>
      <c r="Y12" s="69"/>
      <c r="Z12" s="69"/>
    </row>
    <row r="13" spans="1:26" ht="15" customHeight="1">
      <c r="A13" s="96"/>
      <c r="B13" s="96"/>
      <c r="C13" s="32" t="s">
        <v>1</v>
      </c>
      <c r="D13" s="33" t="s">
        <v>91</v>
      </c>
      <c r="E13" s="33"/>
      <c r="F13" s="33"/>
      <c r="G13" s="33"/>
      <c r="H13" s="33"/>
      <c r="I13" s="33"/>
      <c r="J13" s="33"/>
      <c r="K13" s="33"/>
      <c r="L13" s="33"/>
      <c r="M13" s="33"/>
      <c r="N13" s="33" t="s">
        <v>4</v>
      </c>
      <c r="O13" s="33" t="s">
        <v>92</v>
      </c>
      <c r="P13" s="33"/>
      <c r="Q13" s="33"/>
      <c r="R13" s="33"/>
      <c r="S13" s="33"/>
      <c r="Y13" s="69"/>
      <c r="Z13" s="69"/>
    </row>
    <row r="14" spans="1:26" ht="5.0999999999999996" customHeight="1">
      <c r="A14" s="34"/>
      <c r="B14" s="34"/>
      <c r="C14" s="3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Y14" s="69"/>
      <c r="Z14" s="69"/>
    </row>
    <row r="15" spans="1:26" ht="15" customHeight="1">
      <c r="A15" s="12"/>
      <c r="B15" s="88" t="s">
        <v>0</v>
      </c>
      <c r="C15" s="73" t="s">
        <v>2</v>
      </c>
      <c r="D15" s="73"/>
      <c r="E15" s="36" t="s">
        <v>93</v>
      </c>
      <c r="F15" s="7"/>
      <c r="G15" s="7"/>
      <c r="H15" s="7"/>
      <c r="I15" s="7"/>
      <c r="J15" s="7"/>
      <c r="K15" s="7"/>
      <c r="L15" s="7"/>
      <c r="M15" s="37" t="s">
        <v>7</v>
      </c>
      <c r="N15" s="36"/>
      <c r="O15" s="36"/>
      <c r="P15" s="38"/>
      <c r="Q15" s="38"/>
      <c r="R15" s="7"/>
      <c r="S15" s="7"/>
      <c r="Y15" s="69"/>
      <c r="Z15" s="69"/>
    </row>
    <row r="16" spans="1:26" ht="15" customHeight="1">
      <c r="A16" s="73" t="s">
        <v>8</v>
      </c>
      <c r="B16" s="89"/>
      <c r="C16" s="88" t="s">
        <v>3</v>
      </c>
      <c r="D16" s="88"/>
      <c r="E16" s="39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Y16" s="69"/>
      <c r="Z16" s="69"/>
    </row>
    <row r="17" spans="1:26" ht="15" customHeight="1">
      <c r="A17" s="73"/>
      <c r="B17" s="89" t="s">
        <v>1</v>
      </c>
      <c r="C17" s="87" t="s">
        <v>2</v>
      </c>
      <c r="D17" s="87"/>
      <c r="E17" s="40"/>
      <c r="F17" s="33"/>
      <c r="G17" s="33"/>
      <c r="H17" s="33"/>
      <c r="I17" s="33"/>
      <c r="J17" s="33"/>
      <c r="K17" s="33"/>
      <c r="L17" s="33"/>
      <c r="M17" s="41" t="s">
        <v>7</v>
      </c>
      <c r="N17" s="40"/>
      <c r="O17" s="33"/>
      <c r="P17" s="41"/>
      <c r="Q17" s="40"/>
      <c r="R17" s="33"/>
      <c r="S17" s="33"/>
      <c r="Y17" s="69"/>
      <c r="Z17" s="69"/>
    </row>
    <row r="18" spans="1:26" ht="15" customHeight="1">
      <c r="A18" s="12"/>
      <c r="B18" s="87"/>
      <c r="C18" s="73" t="s">
        <v>3</v>
      </c>
      <c r="D18" s="73"/>
      <c r="E18" s="3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Y18" s="69"/>
      <c r="Z18" s="69"/>
    </row>
    <row r="19" spans="1:26" ht="5.0999999999999996" customHeight="1">
      <c r="A19" s="12"/>
      <c r="B19" s="12"/>
      <c r="C19" s="12"/>
      <c r="D19" s="12"/>
      <c r="E19" s="4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Y19" s="69"/>
      <c r="Z19" s="69"/>
    </row>
    <row r="20" spans="1:26" ht="15" customHeight="1">
      <c r="A20" s="94" t="s">
        <v>6</v>
      </c>
      <c r="B20" s="95"/>
      <c r="C20" s="43" t="s">
        <v>94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Y20" s="69"/>
      <c r="Z20" s="69"/>
    </row>
    <row r="21" spans="1:26" ht="7.9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Y21" s="69"/>
      <c r="Z21" s="69"/>
    </row>
    <row r="22" spans="1:26" ht="12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50" t="s">
        <v>98</v>
      </c>
      <c r="U22" s="45"/>
    </row>
    <row r="23" spans="1:26" ht="24.95" customHeight="1">
      <c r="A23" s="90" t="s">
        <v>63</v>
      </c>
      <c r="B23" s="91"/>
      <c r="C23" s="46"/>
      <c r="D23" s="46"/>
      <c r="E23" s="47" t="s">
        <v>64</v>
      </c>
      <c r="F23" s="92" t="s">
        <v>95</v>
      </c>
      <c r="G23" s="92"/>
      <c r="H23" s="92"/>
      <c r="I23" s="93" t="s">
        <v>96</v>
      </c>
      <c r="J23" s="93"/>
      <c r="K23" s="93"/>
      <c r="L23" s="93"/>
      <c r="M23" s="93"/>
      <c r="N23" s="93"/>
      <c r="O23" s="46"/>
      <c r="P23" s="46"/>
      <c r="Q23" s="48"/>
      <c r="R23" s="46"/>
      <c r="S23" s="46"/>
    </row>
    <row r="25" spans="1:26">
      <c r="A25" s="49" t="s">
        <v>97</v>
      </c>
    </row>
  </sheetData>
  <sheetProtection formatCells="0"/>
  <mergeCells count="59">
    <mergeCell ref="L9:L10"/>
    <mergeCell ref="A23:B23"/>
    <mergeCell ref="F23:H23"/>
    <mergeCell ref="I23:N23"/>
    <mergeCell ref="A20:B20"/>
    <mergeCell ref="A12:B13"/>
    <mergeCell ref="B15:B16"/>
    <mergeCell ref="A16:A17"/>
    <mergeCell ref="C18:D18"/>
    <mergeCell ref="R7:R8"/>
    <mergeCell ref="S7:T8"/>
    <mergeCell ref="P7:P8"/>
    <mergeCell ref="C17:D17"/>
    <mergeCell ref="H9:H10"/>
    <mergeCell ref="B10:C10"/>
    <mergeCell ref="I9:I10"/>
    <mergeCell ref="C16:D16"/>
    <mergeCell ref="R9:R10"/>
    <mergeCell ref="B17:B18"/>
    <mergeCell ref="S9:T10"/>
    <mergeCell ref="B8:C8"/>
    <mergeCell ref="A9:D9"/>
    <mergeCell ref="E9:E10"/>
    <mergeCell ref="F9:F10"/>
    <mergeCell ref="G9:G10"/>
    <mergeCell ref="M9:M10"/>
    <mergeCell ref="N9:N10"/>
    <mergeCell ref="O9:O10"/>
    <mergeCell ref="Q7:Q8"/>
    <mergeCell ref="P9:P10"/>
    <mergeCell ref="Q9:Q10"/>
    <mergeCell ref="C15:D15"/>
    <mergeCell ref="I7:I8"/>
    <mergeCell ref="K7:K8"/>
    <mergeCell ref="L7:L8"/>
    <mergeCell ref="M7:M8"/>
    <mergeCell ref="N7:N8"/>
    <mergeCell ref="O7:O8"/>
    <mergeCell ref="K9:K10"/>
    <mergeCell ref="M5:N5"/>
    <mergeCell ref="J9:J10"/>
    <mergeCell ref="A6:D6"/>
    <mergeCell ref="S6:T6"/>
    <mergeCell ref="Y6:Z21"/>
    <mergeCell ref="A7:D7"/>
    <mergeCell ref="E7:E8"/>
    <mergeCell ref="F7:F8"/>
    <mergeCell ref="G7:G8"/>
    <mergeCell ref="H7:H8"/>
    <mergeCell ref="Q5:R5"/>
    <mergeCell ref="J7:J8"/>
    <mergeCell ref="B1:Q1"/>
    <mergeCell ref="B2:F2"/>
    <mergeCell ref="I2:J2"/>
    <mergeCell ref="I3:J3"/>
    <mergeCell ref="K3:P3"/>
    <mergeCell ref="E5:F5"/>
    <mergeCell ref="I5:J5"/>
    <mergeCell ref="K5:L5"/>
  </mergeCells>
  <phoneticPr fontId="1"/>
  <dataValidations count="4">
    <dataValidation type="list" allowBlank="1" showInputMessage="1" showErrorMessage="1" sqref="A7:D7 A9:D9">
      <formula1>TEAM</formula1>
    </dataValidation>
    <dataValidation allowBlank="1" showInputMessage="1" showErrorMessage="1" sqref="E9:S9 E7:S7"/>
    <dataValidation allowBlank="1" showInputMessage="1" showErrorMessage="1" sqref="P23:S23 I23 S22 E23:F23 A23 C23 E12:Q14 G2:I4 R12:S18 S3:S4 S1 B1 R1:R4 K4:P4 L16:Q18 D12:D13 M15:O15 D19:S20 C12:C14 C3:F4 J3:J4 Q2:Q4 K2:P2 A1:A2 D15:K18"/>
    <dataValidation type="list" allowBlank="1" showInputMessage="1" showErrorMessage="1" sqref="K3:P3">
      <formula1>G</formula1>
    </dataValidation>
  </dataValidations>
  <printOptions horizontalCentered="1" verticalCentered="1"/>
  <pageMargins left="0.6692913385826772" right="0.19685039370078741" top="0" bottom="0" header="0" footer="0"/>
  <pageSetup paperSize="9" scale="83" fitToHeight="0" orientation="portrait" blackAndWhite="1" horizontalDpi="300" verticalDpi="300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3"/>
  </sheetPr>
  <dimension ref="A1:E34"/>
  <sheetViews>
    <sheetView zoomScaleNormal="100" workbookViewId="0">
      <selection activeCell="B20" sqref="B20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>
      <c r="B1" t="s">
        <v>76</v>
      </c>
      <c r="C1" t="s">
        <v>65</v>
      </c>
      <c r="D1" t="s">
        <v>77</v>
      </c>
      <c r="E1" t="s">
        <v>71</v>
      </c>
    </row>
    <row r="2" spans="1:5" ht="14.45" customHeight="1">
      <c r="A2">
        <v>1</v>
      </c>
      <c r="B2" s="10" t="s">
        <v>84</v>
      </c>
      <c r="C2" t="s">
        <v>78</v>
      </c>
      <c r="D2" t="s">
        <v>82</v>
      </c>
      <c r="E2" s="9" t="s">
        <v>83</v>
      </c>
    </row>
    <row r="3" spans="1:5">
      <c r="A3">
        <v>2</v>
      </c>
      <c r="B3" s="10" t="s">
        <v>85</v>
      </c>
      <c r="C3" t="s">
        <v>78</v>
      </c>
      <c r="E3" s="9"/>
    </row>
    <row r="4" spans="1:5">
      <c r="A4">
        <v>3</v>
      </c>
      <c r="B4" t="s">
        <v>86</v>
      </c>
      <c r="C4" t="s">
        <v>78</v>
      </c>
      <c r="E4" s="9"/>
    </row>
    <row r="5" spans="1:5">
      <c r="B5" s="10"/>
    </row>
    <row r="6" spans="1:5">
      <c r="B6" s="10"/>
    </row>
    <row r="7" spans="1:5">
      <c r="B7" s="10"/>
    </row>
    <row r="8" spans="1:5">
      <c r="B8" s="10"/>
    </row>
    <row r="9" spans="1:5">
      <c r="B9" s="10"/>
    </row>
    <row r="10" spans="1:5">
      <c r="B10" s="10"/>
    </row>
    <row r="11" spans="1:5">
      <c r="B11" s="10"/>
    </row>
    <row r="12" spans="1:5">
      <c r="B12" s="10"/>
    </row>
    <row r="13" spans="1:5">
      <c r="B13" s="11" t="s">
        <v>80</v>
      </c>
      <c r="D13" t="s">
        <v>74</v>
      </c>
    </row>
    <row r="14" spans="1:5">
      <c r="B14" s="10"/>
      <c r="D14" t="s">
        <v>87</v>
      </c>
    </row>
    <row r="15" spans="1:5">
      <c r="B15" s="10"/>
      <c r="D15" t="s">
        <v>75</v>
      </c>
    </row>
    <row r="16" spans="1:5">
      <c r="B16" s="10"/>
      <c r="D16" t="s">
        <v>81</v>
      </c>
    </row>
    <row r="17" spans="2:2">
      <c r="B17" s="10"/>
    </row>
    <row r="18" spans="2:2">
      <c r="B18" s="10"/>
    </row>
    <row r="19" spans="2:2">
      <c r="B19" s="10"/>
    </row>
    <row r="20" spans="2:2">
      <c r="B20" s="10"/>
    </row>
    <row r="21" spans="2:2">
      <c r="B21" s="10"/>
    </row>
    <row r="22" spans="2:2">
      <c r="B22" s="10"/>
    </row>
    <row r="23" spans="2:2">
      <c r="B23" s="10"/>
    </row>
    <row r="24" spans="2:2">
      <c r="B24" s="10"/>
    </row>
    <row r="25" spans="2:2">
      <c r="B25" s="10"/>
    </row>
    <row r="26" spans="2:2">
      <c r="B26" s="11"/>
    </row>
    <row r="27" spans="2:2">
      <c r="B27" s="10"/>
    </row>
    <row r="28" spans="2:2">
      <c r="B28" s="10"/>
    </row>
    <row r="29" spans="2:2">
      <c r="B29" s="10"/>
    </row>
    <row r="30" spans="2:2">
      <c r="B30" s="10"/>
    </row>
    <row r="31" spans="2:2">
      <c r="B31" s="10"/>
    </row>
    <row r="32" spans="2:2">
      <c r="B32" s="10"/>
    </row>
    <row r="33" spans="2:2">
      <c r="B33" s="10"/>
    </row>
    <row r="34" spans="2:2">
      <c r="B34" s="10"/>
    </row>
  </sheetData>
  <phoneticPr fontId="1"/>
  <printOptions horizontalCentered="1" verticalCentered="1"/>
  <pageMargins left="0.75" right="0.75" top="1" bottom="1" header="0.51200000000000001" footer="0.51200000000000001"/>
  <pageSetup paperSize="9" orientation="portrait" blackAndWhite="1" horizontalDpi="2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48"/>
  <sheetViews>
    <sheetView zoomScaleNormal="100"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8" hidden="1" customWidth="1"/>
    <col min="6" max="6" width="20.625" style="8" hidden="1" customWidth="1"/>
    <col min="7" max="16384" width="9" style="1"/>
  </cols>
  <sheetData>
    <row r="1" spans="1:6">
      <c r="A1" s="5">
        <v>1</v>
      </c>
      <c r="B1" s="6" t="s">
        <v>15</v>
      </c>
      <c r="C1" s="3"/>
      <c r="D1" s="8" t="s">
        <v>16</v>
      </c>
      <c r="E1" s="8" t="s">
        <v>10</v>
      </c>
      <c r="F1" s="8" t="str">
        <f>CONCATENATE(D1,B1,E1)</f>
        <v>(北海道)</v>
      </c>
    </row>
    <row r="2" spans="1:6">
      <c r="A2" s="5">
        <v>2</v>
      </c>
      <c r="B2" s="6" t="s">
        <v>17</v>
      </c>
      <c r="C2" s="3"/>
      <c r="D2" s="8" t="s">
        <v>16</v>
      </c>
      <c r="E2" s="8" t="s">
        <v>10</v>
      </c>
      <c r="F2" s="8" t="str">
        <f t="shared" ref="F2:F47" si="0">CONCATENATE(D2,B2,E2)</f>
        <v>(青　森)</v>
      </c>
    </row>
    <row r="3" spans="1:6">
      <c r="A3" s="5">
        <v>3</v>
      </c>
      <c r="B3" s="6" t="s">
        <v>18</v>
      </c>
      <c r="C3" s="3"/>
      <c r="D3" s="8" t="s">
        <v>16</v>
      </c>
      <c r="E3" s="8" t="s">
        <v>10</v>
      </c>
      <c r="F3" s="8" t="str">
        <f t="shared" si="0"/>
        <v>(岩　手)</v>
      </c>
    </row>
    <row r="4" spans="1:6">
      <c r="A4" s="5">
        <v>4</v>
      </c>
      <c r="B4" s="6" t="s">
        <v>19</v>
      </c>
      <c r="C4" s="3"/>
      <c r="D4" s="8" t="s">
        <v>16</v>
      </c>
      <c r="E4" s="8" t="s">
        <v>10</v>
      </c>
      <c r="F4" s="8" t="str">
        <f t="shared" si="0"/>
        <v>(宮　城)</v>
      </c>
    </row>
    <row r="5" spans="1:6">
      <c r="A5" s="5">
        <v>5</v>
      </c>
      <c r="B5" s="6" t="s">
        <v>20</v>
      </c>
      <c r="C5" s="3"/>
      <c r="D5" s="8" t="s">
        <v>16</v>
      </c>
      <c r="E5" s="8" t="s">
        <v>10</v>
      </c>
      <c r="F5" s="8" t="str">
        <f t="shared" si="0"/>
        <v>(秋　田)</v>
      </c>
    </row>
    <row r="6" spans="1:6">
      <c r="A6" s="5">
        <v>6</v>
      </c>
      <c r="B6" s="6" t="s">
        <v>21</v>
      </c>
      <c r="C6" s="3"/>
      <c r="D6" s="8" t="s">
        <v>16</v>
      </c>
      <c r="E6" s="8" t="s">
        <v>10</v>
      </c>
      <c r="F6" s="8" t="str">
        <f t="shared" si="0"/>
        <v>(山　形)</v>
      </c>
    </row>
    <row r="7" spans="1:6">
      <c r="A7" s="5">
        <v>7</v>
      </c>
      <c r="B7" s="6" t="s">
        <v>22</v>
      </c>
      <c r="C7" s="3"/>
      <c r="D7" s="8" t="s">
        <v>16</v>
      </c>
      <c r="E7" s="8" t="s">
        <v>10</v>
      </c>
      <c r="F7" s="8" t="str">
        <f t="shared" si="0"/>
        <v>(福　島)</v>
      </c>
    </row>
    <row r="8" spans="1:6">
      <c r="A8" s="5">
        <v>8</v>
      </c>
      <c r="B8" s="6" t="s">
        <v>23</v>
      </c>
      <c r="C8" s="3"/>
      <c r="D8" s="8" t="s">
        <v>16</v>
      </c>
      <c r="E8" s="8" t="s">
        <v>10</v>
      </c>
      <c r="F8" s="8" t="str">
        <f t="shared" si="0"/>
        <v>(茨　城)</v>
      </c>
    </row>
    <row r="9" spans="1:6">
      <c r="A9" s="5">
        <v>9</v>
      </c>
      <c r="B9" s="6" t="s">
        <v>24</v>
      </c>
      <c r="C9" s="3"/>
      <c r="D9" s="8" t="s">
        <v>16</v>
      </c>
      <c r="E9" s="8" t="s">
        <v>10</v>
      </c>
      <c r="F9" s="8" t="str">
        <f t="shared" si="0"/>
        <v>(栃　木)</v>
      </c>
    </row>
    <row r="10" spans="1:6">
      <c r="A10" s="5">
        <v>10</v>
      </c>
      <c r="B10" s="6" t="s">
        <v>25</v>
      </c>
      <c r="C10" s="3"/>
      <c r="D10" s="8" t="s">
        <v>16</v>
      </c>
      <c r="E10" s="8" t="s">
        <v>10</v>
      </c>
      <c r="F10" s="8" t="str">
        <f t="shared" si="0"/>
        <v>(群　馬)</v>
      </c>
    </row>
    <row r="11" spans="1:6">
      <c r="A11" s="5">
        <v>11</v>
      </c>
      <c r="B11" s="6" t="s">
        <v>26</v>
      </c>
      <c r="C11" s="3"/>
      <c r="D11" s="8" t="s">
        <v>16</v>
      </c>
      <c r="E11" s="8" t="s">
        <v>10</v>
      </c>
      <c r="F11" s="8" t="str">
        <f t="shared" si="0"/>
        <v>(埼　玉)</v>
      </c>
    </row>
    <row r="12" spans="1:6">
      <c r="A12" s="5">
        <v>12</v>
      </c>
      <c r="B12" s="6" t="s">
        <v>27</v>
      </c>
      <c r="C12" s="3"/>
      <c r="D12" s="8" t="s">
        <v>16</v>
      </c>
      <c r="E12" s="8" t="s">
        <v>10</v>
      </c>
      <c r="F12" s="8" t="str">
        <f t="shared" si="0"/>
        <v>(千　葉)</v>
      </c>
    </row>
    <row r="13" spans="1:6">
      <c r="A13" s="5">
        <v>13</v>
      </c>
      <c r="B13" s="6" t="s">
        <v>28</v>
      </c>
      <c r="C13" s="3"/>
      <c r="D13" s="8" t="s">
        <v>16</v>
      </c>
      <c r="E13" s="8" t="s">
        <v>10</v>
      </c>
      <c r="F13" s="8" t="str">
        <f t="shared" si="0"/>
        <v>(東　京)</v>
      </c>
    </row>
    <row r="14" spans="1:6">
      <c r="A14" s="5">
        <v>14</v>
      </c>
      <c r="B14" s="6" t="s">
        <v>29</v>
      </c>
      <c r="C14" s="3"/>
      <c r="D14" s="8" t="s">
        <v>16</v>
      </c>
      <c r="E14" s="8" t="s">
        <v>10</v>
      </c>
      <c r="F14" s="8" t="str">
        <f t="shared" si="0"/>
        <v>(神奈川)</v>
      </c>
    </row>
    <row r="15" spans="1:6">
      <c r="A15" s="5">
        <v>15</v>
      </c>
      <c r="B15" s="6" t="s">
        <v>30</v>
      </c>
      <c r="C15" s="3"/>
      <c r="D15" s="8" t="s">
        <v>16</v>
      </c>
      <c r="E15" s="8" t="s">
        <v>10</v>
      </c>
      <c r="F15" s="8" t="str">
        <f t="shared" si="0"/>
        <v>(山　梨)</v>
      </c>
    </row>
    <row r="16" spans="1:6">
      <c r="A16" s="5">
        <v>16</v>
      </c>
      <c r="B16" s="6" t="s">
        <v>31</v>
      </c>
      <c r="C16" s="3"/>
      <c r="D16" s="8" t="s">
        <v>16</v>
      </c>
      <c r="E16" s="8" t="s">
        <v>10</v>
      </c>
      <c r="F16" s="8" t="str">
        <f t="shared" si="0"/>
        <v>(富　山)</v>
      </c>
    </row>
    <row r="17" spans="1:6">
      <c r="A17" s="5">
        <v>17</v>
      </c>
      <c r="B17" s="6" t="s">
        <v>32</v>
      </c>
      <c r="C17" s="3"/>
      <c r="D17" s="8" t="s">
        <v>16</v>
      </c>
      <c r="E17" s="8" t="s">
        <v>10</v>
      </c>
      <c r="F17" s="8" t="str">
        <f t="shared" si="0"/>
        <v>(石　川)</v>
      </c>
    </row>
    <row r="18" spans="1:6">
      <c r="A18" s="5">
        <v>18</v>
      </c>
      <c r="B18" s="6" t="s">
        <v>33</v>
      </c>
      <c r="C18" s="3"/>
      <c r="D18" s="8" t="s">
        <v>16</v>
      </c>
      <c r="E18" s="8" t="s">
        <v>10</v>
      </c>
      <c r="F18" s="8" t="str">
        <f t="shared" si="0"/>
        <v>(福　井)</v>
      </c>
    </row>
    <row r="19" spans="1:6">
      <c r="A19" s="5">
        <v>19</v>
      </c>
      <c r="B19" s="6" t="s">
        <v>34</v>
      </c>
      <c r="C19" s="3"/>
      <c r="D19" s="8" t="s">
        <v>16</v>
      </c>
      <c r="E19" s="8" t="s">
        <v>10</v>
      </c>
      <c r="F19" s="8" t="str">
        <f t="shared" si="0"/>
        <v>(新　潟)</v>
      </c>
    </row>
    <row r="20" spans="1:6">
      <c r="A20" s="5">
        <v>20</v>
      </c>
      <c r="B20" s="6" t="s">
        <v>35</v>
      </c>
      <c r="C20" s="3"/>
      <c r="D20" s="8" t="s">
        <v>16</v>
      </c>
      <c r="E20" s="8" t="s">
        <v>10</v>
      </c>
      <c r="F20" s="8" t="str">
        <f t="shared" si="0"/>
        <v>(長　野)</v>
      </c>
    </row>
    <row r="21" spans="1:6">
      <c r="A21" s="5">
        <v>21</v>
      </c>
      <c r="B21" s="6" t="s">
        <v>36</v>
      </c>
      <c r="C21" s="3"/>
      <c r="D21" s="8" t="s">
        <v>16</v>
      </c>
      <c r="E21" s="8" t="s">
        <v>10</v>
      </c>
      <c r="F21" s="8" t="str">
        <f t="shared" si="0"/>
        <v>(岐　阜)</v>
      </c>
    </row>
    <row r="22" spans="1:6">
      <c r="A22" s="5">
        <v>22</v>
      </c>
      <c r="B22" s="6" t="s">
        <v>37</v>
      </c>
      <c r="C22" s="3"/>
      <c r="D22" s="8" t="s">
        <v>16</v>
      </c>
      <c r="E22" s="8" t="s">
        <v>10</v>
      </c>
      <c r="F22" s="8" t="str">
        <f t="shared" si="0"/>
        <v>(静　岡)</v>
      </c>
    </row>
    <row r="23" spans="1:6">
      <c r="A23" s="5">
        <v>23</v>
      </c>
      <c r="B23" s="6" t="s">
        <v>38</v>
      </c>
      <c r="C23" s="3"/>
      <c r="D23" s="8" t="s">
        <v>16</v>
      </c>
      <c r="E23" s="8" t="s">
        <v>10</v>
      </c>
      <c r="F23" s="8" t="str">
        <f t="shared" si="0"/>
        <v>(愛　知)</v>
      </c>
    </row>
    <row r="24" spans="1:6">
      <c r="A24" s="5">
        <v>24</v>
      </c>
      <c r="B24" s="6" t="s">
        <v>39</v>
      </c>
      <c r="C24" s="3"/>
      <c r="D24" s="8" t="s">
        <v>16</v>
      </c>
      <c r="E24" s="8" t="s">
        <v>10</v>
      </c>
      <c r="F24" s="8" t="str">
        <f t="shared" si="0"/>
        <v>(三　重)</v>
      </c>
    </row>
    <row r="25" spans="1:6">
      <c r="A25" s="5">
        <v>25</v>
      </c>
      <c r="B25" s="6" t="s">
        <v>40</v>
      </c>
      <c r="C25" s="3"/>
      <c r="D25" s="8" t="s">
        <v>16</v>
      </c>
      <c r="E25" s="8" t="s">
        <v>10</v>
      </c>
      <c r="F25" s="8" t="str">
        <f t="shared" si="0"/>
        <v>(滋　賀)</v>
      </c>
    </row>
    <row r="26" spans="1:6">
      <c r="A26" s="5">
        <v>26</v>
      </c>
      <c r="B26" s="6" t="s">
        <v>41</v>
      </c>
      <c r="C26" s="3"/>
      <c r="D26" s="8" t="s">
        <v>16</v>
      </c>
      <c r="E26" s="8" t="s">
        <v>10</v>
      </c>
      <c r="F26" s="8" t="str">
        <f t="shared" si="0"/>
        <v>(京　都)</v>
      </c>
    </row>
    <row r="27" spans="1:6">
      <c r="A27" s="5">
        <v>27</v>
      </c>
      <c r="B27" s="6" t="s">
        <v>42</v>
      </c>
      <c r="C27" s="3"/>
      <c r="D27" s="8" t="s">
        <v>16</v>
      </c>
      <c r="E27" s="8" t="s">
        <v>10</v>
      </c>
      <c r="F27" s="8" t="str">
        <f t="shared" si="0"/>
        <v>(大　阪)</v>
      </c>
    </row>
    <row r="28" spans="1:6">
      <c r="A28" s="5">
        <v>28</v>
      </c>
      <c r="B28" s="6" t="s">
        <v>43</v>
      </c>
      <c r="C28" s="3"/>
      <c r="D28" s="8" t="s">
        <v>16</v>
      </c>
      <c r="E28" s="8" t="s">
        <v>10</v>
      </c>
      <c r="F28" s="8" t="str">
        <f t="shared" si="0"/>
        <v>(兵　庫)</v>
      </c>
    </row>
    <row r="29" spans="1:6">
      <c r="A29" s="5">
        <v>29</v>
      </c>
      <c r="B29" s="6" t="s">
        <v>44</v>
      </c>
      <c r="C29" s="3"/>
      <c r="D29" s="8" t="s">
        <v>16</v>
      </c>
      <c r="E29" s="8" t="s">
        <v>10</v>
      </c>
      <c r="F29" s="8" t="str">
        <f t="shared" si="0"/>
        <v>(奈　良)</v>
      </c>
    </row>
    <row r="30" spans="1:6">
      <c r="A30" s="5">
        <v>30</v>
      </c>
      <c r="B30" s="6" t="s">
        <v>45</v>
      </c>
      <c r="C30" s="3"/>
      <c r="D30" s="8" t="s">
        <v>16</v>
      </c>
      <c r="E30" s="8" t="s">
        <v>10</v>
      </c>
      <c r="F30" s="8" t="str">
        <f t="shared" si="0"/>
        <v>(和歌山)</v>
      </c>
    </row>
    <row r="31" spans="1:6">
      <c r="A31" s="5">
        <v>31</v>
      </c>
      <c r="B31" s="6" t="s">
        <v>46</v>
      </c>
      <c r="C31" s="3"/>
      <c r="D31" s="8" t="s">
        <v>16</v>
      </c>
      <c r="E31" s="8" t="s">
        <v>10</v>
      </c>
      <c r="F31" s="8" t="str">
        <f t="shared" si="0"/>
        <v>(鳥　取)</v>
      </c>
    </row>
    <row r="32" spans="1:6">
      <c r="A32" s="5">
        <v>32</v>
      </c>
      <c r="B32" s="6" t="s">
        <v>47</v>
      </c>
      <c r="C32" s="3"/>
      <c r="D32" s="8" t="s">
        <v>16</v>
      </c>
      <c r="E32" s="8" t="s">
        <v>10</v>
      </c>
      <c r="F32" s="8" t="str">
        <f t="shared" si="0"/>
        <v>(島　根)</v>
      </c>
    </row>
    <row r="33" spans="1:6">
      <c r="A33" s="5">
        <v>33</v>
      </c>
      <c r="B33" s="6" t="s">
        <v>48</v>
      </c>
      <c r="C33" s="3"/>
      <c r="D33" s="8" t="s">
        <v>16</v>
      </c>
      <c r="E33" s="8" t="s">
        <v>10</v>
      </c>
      <c r="F33" s="8" t="str">
        <f t="shared" si="0"/>
        <v>(岡　山)</v>
      </c>
    </row>
    <row r="34" spans="1:6">
      <c r="A34" s="5">
        <v>34</v>
      </c>
      <c r="B34" s="6" t="s">
        <v>49</v>
      </c>
      <c r="C34" s="3"/>
      <c r="D34" s="8" t="s">
        <v>16</v>
      </c>
      <c r="E34" s="8" t="s">
        <v>10</v>
      </c>
      <c r="F34" s="8" t="str">
        <f t="shared" si="0"/>
        <v>(広　島)</v>
      </c>
    </row>
    <row r="35" spans="1:6">
      <c r="A35" s="5">
        <v>35</v>
      </c>
      <c r="B35" s="6" t="s">
        <v>50</v>
      </c>
      <c r="C35" s="3"/>
      <c r="D35" s="8" t="s">
        <v>16</v>
      </c>
      <c r="E35" s="8" t="s">
        <v>10</v>
      </c>
      <c r="F35" s="8" t="str">
        <f t="shared" si="0"/>
        <v>(山　口)</v>
      </c>
    </row>
    <row r="36" spans="1:6">
      <c r="A36" s="5">
        <v>36</v>
      </c>
      <c r="B36" s="6" t="s">
        <v>51</v>
      </c>
      <c r="C36" s="3"/>
      <c r="D36" s="8" t="s">
        <v>16</v>
      </c>
      <c r="E36" s="8" t="s">
        <v>10</v>
      </c>
      <c r="F36" s="8" t="str">
        <f t="shared" si="0"/>
        <v>(徳　島)</v>
      </c>
    </row>
    <row r="37" spans="1:6">
      <c r="A37" s="5">
        <v>37</v>
      </c>
      <c r="B37" s="6" t="s">
        <v>52</v>
      </c>
      <c r="C37" s="3"/>
      <c r="D37" s="8" t="s">
        <v>16</v>
      </c>
      <c r="E37" s="8" t="s">
        <v>10</v>
      </c>
      <c r="F37" s="8" t="str">
        <f t="shared" si="0"/>
        <v>(香　川)</v>
      </c>
    </row>
    <row r="38" spans="1:6">
      <c r="A38" s="5">
        <v>38</v>
      </c>
      <c r="B38" s="6" t="s">
        <v>53</v>
      </c>
      <c r="C38" s="3"/>
      <c r="D38" s="8" t="s">
        <v>16</v>
      </c>
      <c r="E38" s="8" t="s">
        <v>10</v>
      </c>
      <c r="F38" s="8" t="str">
        <f t="shared" si="0"/>
        <v>(愛　媛)</v>
      </c>
    </row>
    <row r="39" spans="1:6">
      <c r="A39" s="5">
        <v>39</v>
      </c>
      <c r="B39" s="6" t="s">
        <v>54</v>
      </c>
      <c r="C39" s="3"/>
      <c r="D39" s="8" t="s">
        <v>16</v>
      </c>
      <c r="E39" s="8" t="s">
        <v>10</v>
      </c>
      <c r="F39" s="8" t="str">
        <f t="shared" si="0"/>
        <v>(高　知)</v>
      </c>
    </row>
    <row r="40" spans="1:6">
      <c r="A40" s="5">
        <v>40</v>
      </c>
      <c r="B40" s="6" t="s">
        <v>55</v>
      </c>
      <c r="C40" s="3"/>
      <c r="D40" s="8" t="s">
        <v>16</v>
      </c>
      <c r="E40" s="8" t="s">
        <v>10</v>
      </c>
      <c r="F40" s="8" t="str">
        <f t="shared" si="0"/>
        <v>(福　岡)</v>
      </c>
    </row>
    <row r="41" spans="1:6">
      <c r="A41" s="5">
        <v>41</v>
      </c>
      <c r="B41" s="6" t="s">
        <v>56</v>
      </c>
      <c r="C41" s="3"/>
      <c r="D41" s="8" t="s">
        <v>16</v>
      </c>
      <c r="E41" s="8" t="s">
        <v>10</v>
      </c>
      <c r="F41" s="8" t="str">
        <f t="shared" si="0"/>
        <v>(佐　賀)</v>
      </c>
    </row>
    <row r="42" spans="1:6">
      <c r="A42" s="5">
        <v>42</v>
      </c>
      <c r="B42" s="6" t="s">
        <v>57</v>
      </c>
      <c r="C42" s="3"/>
      <c r="D42" s="8" t="s">
        <v>16</v>
      </c>
      <c r="E42" s="8" t="s">
        <v>10</v>
      </c>
      <c r="F42" s="8" t="str">
        <f t="shared" si="0"/>
        <v>(長　崎)</v>
      </c>
    </row>
    <row r="43" spans="1:6">
      <c r="A43" s="5">
        <v>43</v>
      </c>
      <c r="B43" s="6" t="s">
        <v>58</v>
      </c>
      <c r="C43" s="3"/>
      <c r="D43" s="8" t="s">
        <v>16</v>
      </c>
      <c r="E43" s="8" t="s">
        <v>10</v>
      </c>
      <c r="F43" s="8" t="str">
        <f t="shared" si="0"/>
        <v>(熊　本)</v>
      </c>
    </row>
    <row r="44" spans="1:6">
      <c r="A44" s="5">
        <v>44</v>
      </c>
      <c r="B44" s="6" t="s">
        <v>59</v>
      </c>
      <c r="C44" s="3"/>
      <c r="D44" s="8" t="s">
        <v>16</v>
      </c>
      <c r="E44" s="8" t="s">
        <v>10</v>
      </c>
      <c r="F44" s="8" t="str">
        <f t="shared" si="0"/>
        <v>(大　分)</v>
      </c>
    </row>
    <row r="45" spans="1:6">
      <c r="A45" s="5">
        <v>45</v>
      </c>
      <c r="B45" s="6" t="s">
        <v>60</v>
      </c>
      <c r="C45" s="3"/>
      <c r="D45" s="8" t="s">
        <v>16</v>
      </c>
      <c r="E45" s="8" t="s">
        <v>10</v>
      </c>
      <c r="F45" s="8" t="str">
        <f t="shared" si="0"/>
        <v>(宮　崎)</v>
      </c>
    </row>
    <row r="46" spans="1:6">
      <c r="A46" s="5">
        <v>46</v>
      </c>
      <c r="B46" s="6" t="s">
        <v>61</v>
      </c>
      <c r="C46" s="3"/>
      <c r="D46" s="8" t="s">
        <v>16</v>
      </c>
      <c r="E46" s="8" t="s">
        <v>10</v>
      </c>
      <c r="F46" s="8" t="str">
        <f t="shared" si="0"/>
        <v>(鹿児島)</v>
      </c>
    </row>
    <row r="47" spans="1:6">
      <c r="A47" s="5">
        <v>47</v>
      </c>
      <c r="B47" s="6" t="s">
        <v>62</v>
      </c>
      <c r="C47" s="3"/>
      <c r="D47" s="8" t="s">
        <v>16</v>
      </c>
      <c r="E47" s="8" t="s">
        <v>10</v>
      </c>
      <c r="F47" s="8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rintOptions horizontalCentered="1" verticalCentered="1"/>
  <pageMargins left="0.75" right="0.75" top="1" bottom="1" header="0.51200000000000001" footer="0.51200000000000001"/>
  <pageSetup paperSize="9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試合結果報告</vt:lpstr>
      <vt:lpstr>データ</vt:lpstr>
      <vt:lpstr>都道府県名</vt:lpstr>
      <vt:lpstr>G</vt:lpstr>
      <vt:lpstr>試合結果報告!Print_Area</vt:lpstr>
      <vt:lpstr>都道府県名!team</vt:lpstr>
      <vt:lpstr>TEAM</vt:lpstr>
      <vt:lpstr>todouhuken</vt:lpstr>
      <vt:lpstr>todouhuken2</vt:lpstr>
      <vt:lpstr>チーム</vt:lpstr>
      <vt:lpstr>会場</vt:lpstr>
      <vt:lpstr>球場</vt:lpstr>
      <vt:lpstr>試合日</vt:lpstr>
      <vt:lpstr>男子</vt:lpstr>
      <vt:lpstr>日付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setup</cp:lastModifiedBy>
  <cp:lastPrinted>2018-06-26T00:51:32Z</cp:lastPrinted>
  <dcterms:created xsi:type="dcterms:W3CDTF">2002-10-18T11:25:55Z</dcterms:created>
  <dcterms:modified xsi:type="dcterms:W3CDTF">2021-05-25T06:20:35Z</dcterms:modified>
</cp:coreProperties>
</file>