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0" yWindow="65521" windowWidth="5805" windowHeight="6885" tabRatio="297" firstSheet="1" activeTab="1"/>
  </bookViews>
  <sheets>
    <sheet name="チーム" sheetId="1" state="hidden" r:id="rId1"/>
    <sheet name="結果" sheetId="2" r:id="rId2"/>
  </sheets>
  <definedNames>
    <definedName name="_xlnm.Print_Area" localSheetId="1">'結果'!$A$1:$R$83</definedName>
  </definedNames>
  <calcPr fullCalcOnLoad="1"/>
</workbook>
</file>

<file path=xl/sharedStrings.xml><?xml version="1.0" encoding="utf-8"?>
<sst xmlns="http://schemas.openxmlformats.org/spreadsheetml/2006/main" count="121" uniqueCount="107">
  <si>
    <t>問い合わせ先：</t>
  </si>
  <si>
    <t>第2試合：11:00～</t>
  </si>
  <si>
    <t>番号</t>
  </si>
  <si>
    <t>チーム</t>
  </si>
  <si>
    <t>県名</t>
  </si>
  <si>
    <t>鹿島西部中学校</t>
  </si>
  <si>
    <t>鹿島</t>
  </si>
  <si>
    <t>副島佳織</t>
  </si>
  <si>
    <t>鬼塚中学校</t>
  </si>
  <si>
    <t>唐津</t>
  </si>
  <si>
    <t>石田智輝</t>
  </si>
  <si>
    <t>西有田中学校</t>
  </si>
  <si>
    <t>西松浦郡</t>
  </si>
  <si>
    <t>古田正吾</t>
  </si>
  <si>
    <t>佐賀市立東与賀中学校</t>
  </si>
  <si>
    <t>佐賀市</t>
  </si>
  <si>
    <t>福島雄太</t>
  </si>
  <si>
    <t>鹿島東部中学校</t>
  </si>
  <si>
    <t>副島直哉</t>
  </si>
  <si>
    <t>東原庠舎中央校</t>
  </si>
  <si>
    <t>多久</t>
  </si>
  <si>
    <t>古賀義則</t>
  </si>
  <si>
    <t>神埼中学校</t>
  </si>
  <si>
    <t>神埼市</t>
  </si>
  <si>
    <t>上野敬三</t>
  </si>
  <si>
    <t>伊万里中学校</t>
  </si>
  <si>
    <t>伊万里市</t>
  </si>
  <si>
    <t>山口耕作</t>
  </si>
  <si>
    <t>有田中学校</t>
  </si>
  <si>
    <t>松永</t>
  </si>
  <si>
    <t>思斉中学校</t>
  </si>
  <si>
    <t>江口俊男</t>
  </si>
  <si>
    <t>神埼市立千代田・鹿島西部</t>
  </si>
  <si>
    <t>松門寺ほず美</t>
  </si>
  <si>
    <t>東脊振中学校</t>
  </si>
  <si>
    <t>中尾裕二</t>
  </si>
  <si>
    <t>大和中学校</t>
  </si>
  <si>
    <t>佐賀市</t>
  </si>
  <si>
    <t>川原陽一</t>
  </si>
  <si>
    <t>鏡中学校</t>
  </si>
  <si>
    <t>唐津市</t>
  </si>
  <si>
    <t>野口樝人</t>
  </si>
  <si>
    <t>伊万里市立国見中学校</t>
  </si>
  <si>
    <t>池田友紀</t>
  </si>
  <si>
    <t>武雄中学校</t>
  </si>
  <si>
    <t>武雄市</t>
  </si>
  <si>
    <t>川上　優</t>
  </si>
  <si>
    <t>小城市立小城中学校</t>
  </si>
  <si>
    <t>小城市</t>
  </si>
  <si>
    <t>古池　謙一郎</t>
  </si>
  <si>
    <t>期日</t>
  </si>
  <si>
    <t>第1試合： 9:30～</t>
  </si>
  <si>
    <t>１１/６(土)</t>
  </si>
  <si>
    <t>会場</t>
  </si>
  <si>
    <t>Ａ球場：大和中央公園グラウンド５G(北東)</t>
  </si>
  <si>
    <t>第3試合：12:30～</t>
  </si>
  <si>
    <t>Ｂ球場：大和中央公園グラウンド６G(南西)</t>
  </si>
  <si>
    <t>第4試合：14:00～</t>
  </si>
  <si>
    <t>Ｃ球場：健康運動センターAG(北西)</t>
  </si>
  <si>
    <t>Ｄ球場：健康運動センターAG(南西)</t>
  </si>
  <si>
    <t>※上位２チームは令和4.2/下～3/上　宮崎市で</t>
  </si>
  <si>
    <t>　開催される九州大会への出場権が付与されます</t>
  </si>
  <si>
    <t>第３４回佐賀県中学生新人兼第３２回九州中学生選抜ソフトボール大会予選会</t>
  </si>
  <si>
    <t>Ａ・Ｂ</t>
  </si>
  <si>
    <t>Ｃ・Ｄ</t>
  </si>
  <si>
    <t>大和中央公園A・B</t>
  </si>
  <si>
    <t>健康運動センターC・D</t>
  </si>
  <si>
    <t>Ａ</t>
  </si>
  <si>
    <t>➀</t>
  </si>
  <si>
    <t>Ｂ</t>
  </si>
  <si>
    <t>➁</t>
  </si>
  <si>
    <t>➂</t>
  </si>
  <si>
    <t>Ｃ</t>
  </si>
  <si>
    <t>Ｃ</t>
  </si>
  <si>
    <t>➂</t>
  </si>
  <si>
    <t>Ⅾ</t>
  </si>
  <si>
    <t>➀</t>
  </si>
  <si>
    <t>D</t>
  </si>
  <si>
    <t>Ⅾ</t>
  </si>
  <si>
    <t>Ｅ</t>
  </si>
  <si>
    <t>➀</t>
  </si>
  <si>
    <t>➁</t>
  </si>
  <si>
    <t>伊万里・鹿島</t>
  </si>
  <si>
    <t>1～18</t>
  </si>
  <si>
    <t>武雄</t>
  </si>
  <si>
    <t>神埼・佐賀</t>
  </si>
  <si>
    <t>唐津</t>
  </si>
  <si>
    <t>（小城、多久）・西松浦</t>
  </si>
  <si>
    <t>１～6、7～12、13～17</t>
  </si>
  <si>
    <t>1～8、9～17</t>
  </si>
  <si>
    <t>30日に数校が文化発表会が有るとの事で</t>
  </si>
  <si>
    <t>３０無理</t>
  </si>
  <si>
    <t>令和３年１０月３０日(土)～</t>
  </si>
  <si>
    <t>A</t>
  </si>
  <si>
    <t>③</t>
  </si>
  <si>
    <t>①</t>
  </si>
  <si>
    <t>②</t>
  </si>
  <si>
    <t>C</t>
  </si>
  <si>
    <t>①</t>
  </si>
  <si>
    <t>②</t>
  </si>
  <si>
    <t>④</t>
  </si>
  <si>
    <t>B</t>
  </si>
  <si>
    <t>Ａ</t>
  </si>
  <si>
    <r>
      <t>Ｅ球場：スポーツパーク川副</t>
    </r>
    <r>
      <rPr>
        <sz val="10"/>
        <color indexed="10"/>
        <rFont val="ＭＳ 明朝"/>
        <family val="1"/>
      </rPr>
      <t>（北東）</t>
    </r>
  </si>
  <si>
    <t>修正</t>
  </si>
  <si>
    <t>ｽﾎﾟｰﾂﾊﾟｰｸ川副E 14G(北東)</t>
  </si>
  <si>
    <t>鹿島東部中学校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</si>
</sst>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</numFmts>
  <fonts count="62">
    <font>
      <sz val="1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u val="single"/>
      <sz val="14"/>
      <name val="ＭＳ 明朝"/>
      <family val="1"/>
    </font>
    <font>
      <sz val="12"/>
      <name val="ＭＳ 明朝"/>
      <family val="1"/>
    </font>
    <font>
      <u val="single"/>
      <sz val="12"/>
      <name val="ＭＳ 明朝"/>
      <family val="1"/>
    </font>
    <font>
      <sz val="12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sz val="11"/>
      <color indexed="10"/>
      <name val="ＭＳ 明朝"/>
      <family val="1"/>
    </font>
    <font>
      <sz val="9"/>
      <color indexed="10"/>
      <name val="ＭＳ 明朝"/>
      <family val="1"/>
    </font>
    <font>
      <sz val="12"/>
      <color indexed="10"/>
      <name val="ＭＳ 明朝"/>
      <family val="1"/>
    </font>
    <font>
      <sz val="12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ゴシック"/>
      <family val="3"/>
    </font>
    <font>
      <sz val="11"/>
      <color rgb="FF006100"/>
      <name val="Calibri"/>
      <family val="3"/>
    </font>
    <font>
      <sz val="11"/>
      <color rgb="FFFF0000"/>
      <name val="ＭＳ ゴシック"/>
      <family val="3"/>
    </font>
    <font>
      <sz val="11"/>
      <color rgb="FFFF0000"/>
      <name val="ＭＳ 明朝"/>
      <family val="1"/>
    </font>
    <font>
      <sz val="9"/>
      <color rgb="FFFF0000"/>
      <name val="ＭＳ 明朝"/>
      <family val="1"/>
    </font>
    <font>
      <sz val="12"/>
      <color rgb="FFFF0000"/>
      <name val="ＭＳ 明朝"/>
      <family val="1"/>
    </font>
    <font>
      <sz val="10"/>
      <color rgb="FFFF0000"/>
      <name val="ＭＳ 明朝"/>
      <family val="1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 style="dashDot"/>
    </border>
    <border>
      <left style="dashDot"/>
      <right style="thin"/>
      <top>
        <color indexed="63"/>
      </top>
      <bottom style="thin"/>
    </border>
    <border>
      <left style="dashDot"/>
      <right>
        <color indexed="63"/>
      </right>
      <top>
        <color indexed="63"/>
      </top>
      <bottom style="dashDot"/>
    </border>
    <border>
      <left>
        <color indexed="63"/>
      </left>
      <right style="dashDot"/>
      <top style="dashDot"/>
      <bottom>
        <color indexed="63"/>
      </bottom>
    </border>
    <border>
      <left style="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dashDot"/>
      <right>
        <color indexed="63"/>
      </right>
      <top>
        <color indexed="63"/>
      </top>
      <bottom style="medium">
        <color rgb="FFFF0000"/>
      </bottom>
    </border>
    <border>
      <left style="dashDot"/>
      <right style="thin"/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 style="thin"/>
      <right style="dashDot"/>
      <top>
        <color indexed="63"/>
      </top>
      <bottom>
        <color indexed="63"/>
      </bottom>
    </border>
    <border>
      <left style="dashDot"/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thin"/>
      <right style="dashDot"/>
      <top>
        <color indexed="63"/>
      </top>
      <bottom style="medium">
        <color rgb="FFFF0000"/>
      </bottom>
    </border>
    <border>
      <left style="dashDot"/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 style="dashDot"/>
      <top>
        <color indexed="63"/>
      </top>
      <bottom style="medium">
        <color rgb="FFFF0000"/>
      </bottom>
    </border>
    <border>
      <left style="medium">
        <color rgb="FFFF0000"/>
      </left>
      <right style="dashDot"/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thin"/>
    </border>
    <border>
      <left style="dashDot"/>
      <right style="medium">
        <color rgb="FFFF0000"/>
      </right>
      <top style="medium">
        <color rgb="FFFF0000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dashDot"/>
      <right style="thin"/>
      <top>
        <color indexed="63"/>
      </top>
      <bottom>
        <color indexed="63"/>
      </bottom>
    </border>
    <border>
      <left style="medium">
        <color rgb="FFFF0000"/>
      </left>
      <right style="dashDot"/>
      <top style="medium">
        <color rgb="FFFF0000"/>
      </top>
      <bottom>
        <color indexed="63"/>
      </bottom>
    </border>
    <border>
      <left style="medium">
        <color rgb="FFFF0000"/>
      </left>
      <right style="dashDot"/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thin"/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 style="medium">
        <color rgb="FFFF0000"/>
      </right>
      <top>
        <color indexed="63"/>
      </top>
      <bottom style="medium">
        <color rgb="FFFF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distributed" vertical="center" wrapText="1"/>
    </xf>
    <xf numFmtId="0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distributed" textRotation="255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6" fillId="0" borderId="0" xfId="0" applyNumberFormat="1" applyFont="1" applyBorder="1" applyAlignment="1">
      <alignment horizontal="distributed" vertical="center" wrapText="1"/>
    </xf>
    <xf numFmtId="0" fontId="6" fillId="0" borderId="0" xfId="0" applyNumberFormat="1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 wrapTex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 shrinkToFit="1"/>
    </xf>
    <xf numFmtId="0" fontId="2" fillId="0" borderId="16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2" fillId="0" borderId="14" xfId="0" applyFont="1" applyBorder="1" applyAlignment="1">
      <alignment horizontal="left" vertical="center"/>
    </xf>
    <xf numFmtId="0" fontId="56" fillId="0" borderId="0" xfId="0" applyFont="1" applyAlignment="1">
      <alignment/>
    </xf>
    <xf numFmtId="0" fontId="0" fillId="0" borderId="0" xfId="0" applyAlignment="1">
      <alignment horizontal="left"/>
    </xf>
    <xf numFmtId="5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6" fillId="0" borderId="0" xfId="0" applyFont="1" applyAlignment="1">
      <alignment horizontal="left"/>
    </xf>
    <xf numFmtId="0" fontId="2" fillId="0" borderId="18" xfId="0" applyFont="1" applyBorder="1" applyAlignment="1">
      <alignment horizontal="left" vertical="center" shrinkToFit="1"/>
    </xf>
    <xf numFmtId="0" fontId="10" fillId="0" borderId="0" xfId="0" applyFont="1" applyBorder="1" applyAlignment="1">
      <alignment horizontal="left" vertical="center"/>
    </xf>
    <xf numFmtId="2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176" fontId="57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57" fillId="0" borderId="0" xfId="0" applyFont="1" applyAlignment="1">
      <alignment/>
    </xf>
    <xf numFmtId="0" fontId="56" fillId="0" borderId="0" xfId="0" applyFont="1" applyAlignment="1">
      <alignment vertical="center"/>
    </xf>
    <xf numFmtId="176" fontId="4" fillId="0" borderId="0" xfId="0" applyNumberFormat="1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8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2" fillId="0" borderId="25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2" fillId="0" borderId="29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shrinkToFit="1"/>
    </xf>
    <xf numFmtId="0" fontId="6" fillId="0" borderId="33" xfId="0" applyFont="1" applyBorder="1" applyAlignment="1">
      <alignment horizontal="left" vertical="center" shrinkToFit="1"/>
    </xf>
    <xf numFmtId="0" fontId="2" fillId="0" borderId="27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/>
    </xf>
    <xf numFmtId="176" fontId="11" fillId="0" borderId="21" xfId="0" applyNumberFormat="1" applyFont="1" applyBorder="1" applyAlignment="1">
      <alignment horizontal="center" vertical="center"/>
    </xf>
    <xf numFmtId="176" fontId="57" fillId="0" borderId="0" xfId="0" applyNumberFormat="1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35" xfId="0" applyFont="1" applyBorder="1" applyAlignment="1">
      <alignment horizontal="center" vertical="center"/>
    </xf>
    <xf numFmtId="0" fontId="60" fillId="0" borderId="36" xfId="0" applyFont="1" applyBorder="1" applyAlignment="1">
      <alignment horizontal="center" vertical="center" shrinkToFit="1"/>
    </xf>
    <xf numFmtId="0" fontId="60" fillId="0" borderId="27" xfId="0" applyFont="1" applyBorder="1" applyAlignment="1">
      <alignment horizontal="center" vertical="center" shrinkToFit="1"/>
    </xf>
    <xf numFmtId="176" fontId="2" fillId="0" borderId="0" xfId="0" applyNumberFormat="1" applyFont="1" applyAlignment="1">
      <alignment horizontal="center" vertical="center"/>
    </xf>
    <xf numFmtId="0" fontId="60" fillId="0" borderId="11" xfId="0" applyFont="1" applyBorder="1" applyAlignment="1">
      <alignment horizontal="center" vertical="center" shrinkToFit="1"/>
    </xf>
    <xf numFmtId="0" fontId="60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2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60" fillId="0" borderId="0" xfId="0" applyFont="1" applyFill="1" applyAlignment="1">
      <alignment horizontal="center" vertical="center" shrinkToFi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60" fillId="0" borderId="39" xfId="0" applyFont="1" applyBorder="1" applyAlignment="1">
      <alignment horizontal="center" vertical="center" shrinkToFit="1"/>
    </xf>
    <xf numFmtId="0" fontId="60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1" fillId="0" borderId="33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vertical="center"/>
    </xf>
    <xf numFmtId="0" fontId="61" fillId="0" borderId="41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10" fillId="0" borderId="0" xfId="0" applyFont="1" applyFill="1" applyAlignment="1">
      <alignment horizontal="distributed" vertical="center" shrinkToFit="1"/>
    </xf>
    <xf numFmtId="0" fontId="58" fillId="0" borderId="0" xfId="0" applyFont="1" applyFill="1" applyAlignment="1">
      <alignment horizontal="distributed" vertical="center" shrinkToFit="1"/>
    </xf>
    <xf numFmtId="0" fontId="2" fillId="0" borderId="0" xfId="0" applyFont="1" applyBorder="1" applyAlignment="1">
      <alignment horizontal="right" vertical="center"/>
    </xf>
    <xf numFmtId="0" fontId="61" fillId="0" borderId="22" xfId="0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11" fillId="0" borderId="0" xfId="0" applyNumberFormat="1" applyFont="1" applyBorder="1" applyAlignment="1">
      <alignment horizontal="center" wrapText="1"/>
    </xf>
    <xf numFmtId="176" fontId="11" fillId="0" borderId="14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59" fillId="0" borderId="44" xfId="0" applyFont="1" applyBorder="1" applyAlignment="1">
      <alignment horizontal="center" vertical="center" textRotation="255" wrapText="1" shrinkToFit="1"/>
    </xf>
    <xf numFmtId="0" fontId="56" fillId="0" borderId="45" xfId="0" applyFont="1" applyBorder="1" applyAlignment="1">
      <alignment horizontal="center" vertical="center" textRotation="255" wrapText="1"/>
    </xf>
    <xf numFmtId="0" fontId="56" fillId="0" borderId="46" xfId="0" applyFont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B5" sqref="B5"/>
    </sheetView>
  </sheetViews>
  <sheetFormatPr defaultColWidth="8.796875" defaultRowHeight="14.25"/>
  <cols>
    <col min="2" max="2" width="29.3984375" style="0" bestFit="1" customWidth="1"/>
    <col min="8" max="8" width="17.5" style="0" customWidth="1"/>
  </cols>
  <sheetData>
    <row r="1" spans="1:3" ht="13.5">
      <c r="A1" t="s">
        <v>2</v>
      </c>
      <c r="B1" t="s">
        <v>3</v>
      </c>
      <c r="C1" t="s">
        <v>4</v>
      </c>
    </row>
    <row r="2" spans="1:6" ht="13.5">
      <c r="A2">
        <v>13</v>
      </c>
      <c r="B2" s="44" t="s">
        <v>5</v>
      </c>
      <c r="C2" s="45" t="s">
        <v>6</v>
      </c>
      <c r="D2" t="s">
        <v>7</v>
      </c>
      <c r="E2" s="46"/>
      <c r="F2" s="47">
        <v>1</v>
      </c>
    </row>
    <row r="3" spans="1:6" ht="13.5">
      <c r="A3">
        <v>10</v>
      </c>
      <c r="B3" s="44" t="s">
        <v>8</v>
      </c>
      <c r="C3" s="45" t="s">
        <v>9</v>
      </c>
      <c r="D3" t="s">
        <v>10</v>
      </c>
      <c r="E3" s="46"/>
      <c r="F3" s="47">
        <v>2</v>
      </c>
    </row>
    <row r="4" spans="1:6" ht="13.5">
      <c r="A4">
        <v>9</v>
      </c>
      <c r="B4" s="44" t="s">
        <v>11</v>
      </c>
      <c r="C4" s="45" t="s">
        <v>12</v>
      </c>
      <c r="D4" t="s">
        <v>13</v>
      </c>
      <c r="E4" s="46"/>
      <c r="F4" s="47">
        <v>3</v>
      </c>
    </row>
    <row r="5" spans="1:6" ht="13.5">
      <c r="A5">
        <v>14</v>
      </c>
      <c r="B5" s="44" t="s">
        <v>14</v>
      </c>
      <c r="C5" s="45" t="s">
        <v>15</v>
      </c>
      <c r="D5" t="s">
        <v>16</v>
      </c>
      <c r="E5" s="46"/>
      <c r="F5" s="47">
        <v>4</v>
      </c>
    </row>
    <row r="6" spans="1:6" ht="13.5">
      <c r="A6">
        <v>2</v>
      </c>
      <c r="B6" s="44" t="s">
        <v>17</v>
      </c>
      <c r="C6" s="45" t="s">
        <v>6</v>
      </c>
      <c r="D6" t="s">
        <v>18</v>
      </c>
      <c r="E6" s="46"/>
      <c r="F6" s="47">
        <v>5</v>
      </c>
    </row>
    <row r="7" spans="1:6" ht="13.5">
      <c r="A7">
        <v>11</v>
      </c>
      <c r="B7" s="44" t="s">
        <v>19</v>
      </c>
      <c r="C7" s="45" t="s">
        <v>20</v>
      </c>
      <c r="D7" t="s">
        <v>21</v>
      </c>
      <c r="E7" s="46"/>
      <c r="F7" s="47">
        <v>6</v>
      </c>
    </row>
    <row r="8" spans="1:6" ht="13.5">
      <c r="A8">
        <v>1</v>
      </c>
      <c r="B8" s="44" t="s">
        <v>22</v>
      </c>
      <c r="C8" s="45" t="s">
        <v>23</v>
      </c>
      <c r="D8" t="s">
        <v>24</v>
      </c>
      <c r="E8" s="46"/>
      <c r="F8" s="47">
        <v>7</v>
      </c>
    </row>
    <row r="9" spans="1:6" ht="13.5">
      <c r="A9">
        <v>3</v>
      </c>
      <c r="B9" s="44" t="s">
        <v>25</v>
      </c>
      <c r="C9" s="45" t="s">
        <v>26</v>
      </c>
      <c r="D9" t="s">
        <v>27</v>
      </c>
      <c r="E9" s="46"/>
      <c r="F9" s="47">
        <v>8</v>
      </c>
    </row>
    <row r="10" spans="1:6" ht="13.5">
      <c r="A10">
        <v>15</v>
      </c>
      <c r="B10" s="44" t="s">
        <v>28</v>
      </c>
      <c r="C10" s="45" t="s">
        <v>12</v>
      </c>
      <c r="D10" t="s">
        <v>29</v>
      </c>
      <c r="E10" s="46"/>
      <c r="F10" s="47">
        <v>9</v>
      </c>
    </row>
    <row r="11" spans="1:6" ht="13.5">
      <c r="A11">
        <v>4</v>
      </c>
      <c r="B11" s="44" t="s">
        <v>30</v>
      </c>
      <c r="C11" s="45" t="s">
        <v>15</v>
      </c>
      <c r="D11" t="s">
        <v>31</v>
      </c>
      <c r="E11" s="46"/>
      <c r="F11" s="47">
        <v>10</v>
      </c>
    </row>
    <row r="12" spans="1:6" ht="13.5">
      <c r="A12">
        <v>5</v>
      </c>
      <c r="B12" s="44" t="s">
        <v>32</v>
      </c>
      <c r="C12" s="45" t="s">
        <v>23</v>
      </c>
      <c r="D12" t="s">
        <v>33</v>
      </c>
      <c r="E12" s="46"/>
      <c r="F12" s="47">
        <v>11</v>
      </c>
    </row>
    <row r="13" spans="1:6" ht="13.5">
      <c r="A13">
        <v>17</v>
      </c>
      <c r="B13" s="44" t="s">
        <v>34</v>
      </c>
      <c r="C13" s="45" t="s">
        <v>23</v>
      </c>
      <c r="D13" t="s">
        <v>35</v>
      </c>
      <c r="E13" s="46"/>
      <c r="F13" s="47">
        <v>12</v>
      </c>
    </row>
    <row r="14" spans="1:7" ht="13.5">
      <c r="A14">
        <v>8</v>
      </c>
      <c r="B14" s="44" t="s">
        <v>36</v>
      </c>
      <c r="C14" s="45" t="s">
        <v>37</v>
      </c>
      <c r="D14" t="s">
        <v>38</v>
      </c>
      <c r="E14" s="46"/>
      <c r="F14" s="47">
        <v>13</v>
      </c>
      <c r="G14" t="s">
        <v>91</v>
      </c>
    </row>
    <row r="15" spans="1:6" ht="13.5">
      <c r="A15">
        <v>16</v>
      </c>
      <c r="B15" s="44" t="s">
        <v>39</v>
      </c>
      <c r="C15" s="45" t="s">
        <v>40</v>
      </c>
      <c r="D15" t="s">
        <v>41</v>
      </c>
      <c r="E15" s="46"/>
      <c r="F15" s="47">
        <v>14</v>
      </c>
    </row>
    <row r="16" spans="1:6" ht="13.5">
      <c r="A16">
        <v>7</v>
      </c>
      <c r="B16" s="44" t="s">
        <v>42</v>
      </c>
      <c r="C16" s="48" t="s">
        <v>26</v>
      </c>
      <c r="D16" s="44" t="s">
        <v>43</v>
      </c>
      <c r="E16" s="46"/>
      <c r="F16" s="47">
        <v>15</v>
      </c>
    </row>
    <row r="17" spans="1:7" ht="13.5">
      <c r="A17">
        <v>6</v>
      </c>
      <c r="B17" s="44" t="s">
        <v>47</v>
      </c>
      <c r="C17" s="45" t="s">
        <v>48</v>
      </c>
      <c r="D17" t="s">
        <v>49</v>
      </c>
      <c r="E17" s="46"/>
      <c r="F17" s="47">
        <v>16</v>
      </c>
      <c r="G17" t="s">
        <v>91</v>
      </c>
    </row>
    <row r="18" spans="1:6" ht="13.5">
      <c r="A18">
        <v>12</v>
      </c>
      <c r="B18" s="44" t="s">
        <v>44</v>
      </c>
      <c r="C18" s="45" t="s">
        <v>45</v>
      </c>
      <c r="D18" t="s">
        <v>46</v>
      </c>
      <c r="E18" s="46"/>
      <c r="F18" s="47">
        <v>17</v>
      </c>
    </row>
    <row r="25" spans="3:7" ht="13.5">
      <c r="C25" s="90" t="s">
        <v>88</v>
      </c>
      <c r="D25" s="90"/>
      <c r="E25" s="90"/>
      <c r="F25">
        <v>3</v>
      </c>
      <c r="G25" t="s">
        <v>85</v>
      </c>
    </row>
    <row r="26" spans="3:9" ht="13.5">
      <c r="C26" s="89" t="s">
        <v>89</v>
      </c>
      <c r="D26" s="89"/>
      <c r="F26">
        <v>2</v>
      </c>
      <c r="G26" t="s">
        <v>87</v>
      </c>
      <c r="I26" t="s">
        <v>86</v>
      </c>
    </row>
    <row r="27" spans="6:7" ht="13.5">
      <c r="F27">
        <v>2</v>
      </c>
      <c r="G27" t="s">
        <v>82</v>
      </c>
    </row>
    <row r="28" spans="4:7" ht="13.5">
      <c r="D28" t="s">
        <v>83</v>
      </c>
      <c r="F28">
        <v>1</v>
      </c>
      <c r="G28" t="s">
        <v>84</v>
      </c>
    </row>
    <row r="31" ht="13.5">
      <c r="C31" t="s">
        <v>90</v>
      </c>
    </row>
  </sheetData>
  <sheetProtection/>
  <mergeCells count="2">
    <mergeCell ref="C26:D26"/>
    <mergeCell ref="C25:E25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84"/>
  <sheetViews>
    <sheetView tabSelected="1" zoomScalePageLayoutView="0" workbookViewId="0" topLeftCell="A16">
      <selection activeCell="P38" sqref="P38:P54"/>
    </sheetView>
  </sheetViews>
  <sheetFormatPr defaultColWidth="8.796875" defaultRowHeight="14.25"/>
  <cols>
    <col min="1" max="1" width="3.59765625" style="5" customWidth="1"/>
    <col min="2" max="2" width="26.59765625" style="5" customWidth="1"/>
    <col min="3" max="3" width="7.3984375" style="5" customWidth="1"/>
    <col min="4" max="4" width="1.59765625" style="5" customWidth="1"/>
    <col min="5" max="11" width="3.59765625" style="5" customWidth="1"/>
    <col min="12" max="12" width="4.5" style="5" bestFit="1" customWidth="1"/>
    <col min="13" max="15" width="3.59765625" style="5" customWidth="1"/>
    <col min="16" max="16" width="5" style="5" customWidth="1"/>
    <col min="17" max="17" width="3.5" style="5" customWidth="1"/>
    <col min="18" max="18" width="9.8984375" style="5" customWidth="1"/>
    <col min="19" max="16384" width="9" style="5" customWidth="1"/>
  </cols>
  <sheetData>
    <row r="1" spans="1:20" ht="29.25" customHeight="1">
      <c r="A1" s="65" t="s">
        <v>62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18" ht="17.25">
      <c r="A2" s="7"/>
      <c r="B2" s="24" t="s">
        <v>50</v>
      </c>
      <c r="C2" s="37" t="s">
        <v>92</v>
      </c>
      <c r="D2" s="25"/>
      <c r="E2" s="25"/>
      <c r="F2" s="25"/>
      <c r="G2" s="25"/>
      <c r="H2" s="25"/>
      <c r="I2" s="25"/>
      <c r="J2" s="104" t="s">
        <v>63</v>
      </c>
      <c r="K2" s="104"/>
      <c r="L2" s="104"/>
      <c r="M2" s="25"/>
      <c r="N2" s="25"/>
      <c r="O2" s="50" t="s">
        <v>51</v>
      </c>
      <c r="P2" s="12"/>
      <c r="Q2" s="7"/>
      <c r="R2" s="51">
        <v>0.4513888888888889</v>
      </c>
    </row>
    <row r="3" spans="1:18" ht="17.25">
      <c r="A3" s="7"/>
      <c r="B3" s="24"/>
      <c r="C3" s="37" t="s">
        <v>52</v>
      </c>
      <c r="D3" s="25"/>
      <c r="E3" s="25"/>
      <c r="F3" s="104" t="s">
        <v>64</v>
      </c>
      <c r="G3" s="104"/>
      <c r="H3" s="25"/>
      <c r="I3" s="25"/>
      <c r="J3" s="25"/>
      <c r="K3" s="25"/>
      <c r="L3" s="25"/>
      <c r="M3" s="25"/>
      <c r="N3" s="25"/>
      <c r="O3" s="52" t="s">
        <v>1</v>
      </c>
      <c r="P3" s="12"/>
      <c r="Q3" s="7"/>
      <c r="R3" s="51">
        <v>0.513888888888889</v>
      </c>
    </row>
    <row r="4" spans="1:18" ht="17.25">
      <c r="A4" s="7"/>
      <c r="B4" s="24" t="s">
        <v>53</v>
      </c>
      <c r="C4" s="12" t="s">
        <v>54</v>
      </c>
      <c r="D4" s="25"/>
      <c r="E4" s="25"/>
      <c r="F4" s="25"/>
      <c r="G4" s="25"/>
      <c r="H4" s="25"/>
      <c r="I4" s="25"/>
      <c r="J4" s="25"/>
      <c r="K4" s="25"/>
      <c r="L4" s="25"/>
      <c r="M4" s="101">
        <v>44499</v>
      </c>
      <c r="N4" s="101"/>
      <c r="O4" s="52" t="s">
        <v>55</v>
      </c>
      <c r="P4" s="12"/>
      <c r="Q4" s="7"/>
      <c r="R4" s="51">
        <v>0.576388888888889</v>
      </c>
    </row>
    <row r="5" spans="1:18" ht="17.25">
      <c r="A5" s="7"/>
      <c r="B5" s="8"/>
      <c r="C5" s="5" t="s">
        <v>56</v>
      </c>
      <c r="D5" s="9"/>
      <c r="E5" s="9"/>
      <c r="F5" s="9"/>
      <c r="G5" s="9"/>
      <c r="H5" s="9"/>
      <c r="I5" s="9"/>
      <c r="J5" s="9"/>
      <c r="K5" s="9"/>
      <c r="L5" s="9"/>
      <c r="M5" s="101">
        <v>44499</v>
      </c>
      <c r="N5" s="101"/>
      <c r="O5" s="52" t="s">
        <v>57</v>
      </c>
      <c r="P5" s="12"/>
      <c r="Q5" s="7"/>
      <c r="R5" s="51">
        <v>0.638888888888889</v>
      </c>
    </row>
    <row r="6" spans="1:19" ht="17.25">
      <c r="A6" s="7"/>
      <c r="B6" s="8"/>
      <c r="C6" s="5" t="s">
        <v>58</v>
      </c>
      <c r="D6" s="9"/>
      <c r="E6" s="9"/>
      <c r="F6" s="9"/>
      <c r="G6" s="9"/>
      <c r="H6" s="9"/>
      <c r="I6" s="9"/>
      <c r="J6" s="9"/>
      <c r="K6" s="9"/>
      <c r="L6" s="9"/>
      <c r="M6" s="101">
        <v>44506</v>
      </c>
      <c r="N6" s="101"/>
      <c r="P6" s="12"/>
      <c r="Q6" s="7"/>
      <c r="R6" s="7"/>
      <c r="S6" s="7"/>
    </row>
    <row r="7" spans="1:19" ht="17.25">
      <c r="A7" s="7"/>
      <c r="B7" s="8"/>
      <c r="C7" s="5" t="s">
        <v>59</v>
      </c>
      <c r="D7" s="9"/>
      <c r="E7" s="9"/>
      <c r="F7" s="9"/>
      <c r="G7" s="9"/>
      <c r="H7" s="9"/>
      <c r="I7" s="9"/>
      <c r="J7" s="9"/>
      <c r="K7" s="9"/>
      <c r="L7" s="9"/>
      <c r="M7" s="101">
        <v>44506</v>
      </c>
      <c r="N7" s="101"/>
      <c r="O7" s="53"/>
      <c r="P7" s="53"/>
      <c r="Q7" s="7"/>
      <c r="R7" s="7"/>
      <c r="S7" s="7"/>
    </row>
    <row r="8" spans="1:19" ht="17.25" customHeight="1">
      <c r="A8" s="7"/>
      <c r="B8" s="8"/>
      <c r="C8" s="67" t="s">
        <v>103</v>
      </c>
      <c r="D8" s="9"/>
      <c r="E8" s="9"/>
      <c r="F8" s="9"/>
      <c r="G8" s="9"/>
      <c r="H8" s="9"/>
      <c r="I8" s="9"/>
      <c r="J8" s="9"/>
      <c r="K8" s="66" t="s">
        <v>104</v>
      </c>
      <c r="M8" s="101">
        <v>44507</v>
      </c>
      <c r="N8" s="101"/>
      <c r="O8" s="91"/>
      <c r="P8" s="91"/>
      <c r="Q8" s="55"/>
      <c r="S8" s="7"/>
    </row>
    <row r="9" spans="1:19" ht="17.25">
      <c r="A9" s="7"/>
      <c r="B9" s="8"/>
      <c r="C9" s="56" t="s">
        <v>60</v>
      </c>
      <c r="D9" s="9"/>
      <c r="E9" s="9"/>
      <c r="F9" s="9"/>
      <c r="G9" s="9"/>
      <c r="H9" s="9"/>
      <c r="I9" s="9"/>
      <c r="J9" s="9"/>
      <c r="K9" s="9"/>
      <c r="O9" s="54"/>
      <c r="P9" s="54"/>
      <c r="Q9" s="55"/>
      <c r="S9" s="7"/>
    </row>
    <row r="10" spans="1:19" ht="14.25" customHeight="1">
      <c r="A10" s="7"/>
      <c r="B10" s="8"/>
      <c r="C10" s="57" t="s">
        <v>61</v>
      </c>
      <c r="D10" s="9"/>
      <c r="E10" s="9"/>
      <c r="F10" s="9"/>
      <c r="G10" s="9"/>
      <c r="H10" s="9"/>
      <c r="I10" s="9"/>
      <c r="J10" s="9"/>
      <c r="K10" s="9"/>
      <c r="O10" s="54"/>
      <c r="P10" s="54"/>
      <c r="Q10" s="68"/>
      <c r="R10" s="23"/>
      <c r="S10" s="69"/>
    </row>
    <row r="11" spans="1:19" ht="14.25" customHeight="1">
      <c r="A11" s="7"/>
      <c r="B11" s="8"/>
      <c r="C11" s="57"/>
      <c r="D11" s="9"/>
      <c r="E11" s="9"/>
      <c r="F11" s="9"/>
      <c r="G11" s="9"/>
      <c r="H11" s="9"/>
      <c r="I11" s="9"/>
      <c r="J11" s="9"/>
      <c r="K11" s="9"/>
      <c r="O11" s="54"/>
      <c r="P11" s="54"/>
      <c r="Q11" s="68"/>
      <c r="R11" s="23"/>
      <c r="S11" s="69"/>
    </row>
    <row r="12" spans="1:19" ht="8.25" customHeight="1">
      <c r="A12" s="7"/>
      <c r="B12" s="10"/>
      <c r="C12" s="137">
        <v>44499</v>
      </c>
      <c r="D12" s="138" t="s">
        <v>65</v>
      </c>
      <c r="E12" s="138"/>
      <c r="F12" s="138"/>
      <c r="G12" s="139"/>
      <c r="H12" s="138">
        <v>44506</v>
      </c>
      <c r="I12" s="140" t="s">
        <v>66</v>
      </c>
      <c r="J12" s="140"/>
      <c r="K12" s="141"/>
      <c r="L12" s="94">
        <v>44507</v>
      </c>
      <c r="M12" s="95" t="s">
        <v>105</v>
      </c>
      <c r="N12" s="95"/>
      <c r="O12" s="95"/>
      <c r="P12" s="95"/>
      <c r="Q12" s="58"/>
      <c r="R12" s="58"/>
      <c r="S12" s="58"/>
    </row>
    <row r="13" spans="1:19" ht="8.25" customHeight="1">
      <c r="A13" s="7"/>
      <c r="B13" s="10"/>
      <c r="C13" s="137"/>
      <c r="D13" s="138"/>
      <c r="E13" s="138"/>
      <c r="F13" s="138"/>
      <c r="G13" s="139"/>
      <c r="H13" s="138"/>
      <c r="I13" s="140"/>
      <c r="J13" s="140"/>
      <c r="K13" s="141"/>
      <c r="L13" s="94"/>
      <c r="M13" s="95"/>
      <c r="N13" s="95"/>
      <c r="O13" s="95"/>
      <c r="P13" s="95"/>
      <c r="Q13" s="58"/>
      <c r="R13" s="58"/>
      <c r="S13" s="58"/>
    </row>
    <row r="14" spans="1:19" ht="8.25" customHeight="1">
      <c r="A14" s="7"/>
      <c r="B14" s="8"/>
      <c r="C14" s="137"/>
      <c r="D14" s="138"/>
      <c r="E14" s="138"/>
      <c r="F14" s="138"/>
      <c r="G14" s="139"/>
      <c r="H14" s="138"/>
      <c r="I14" s="140"/>
      <c r="J14" s="140"/>
      <c r="K14" s="141"/>
      <c r="L14" s="94"/>
      <c r="M14" s="95"/>
      <c r="N14" s="95"/>
      <c r="O14" s="95"/>
      <c r="P14" s="95"/>
      <c r="Q14" s="58"/>
      <c r="R14" s="58"/>
      <c r="S14" s="58"/>
    </row>
    <row r="15" spans="1:19" ht="8.25" customHeight="1">
      <c r="A15" s="7"/>
      <c r="B15" s="8"/>
      <c r="C15" s="57"/>
      <c r="D15" s="9"/>
      <c r="E15" s="9"/>
      <c r="F15" s="9"/>
      <c r="G15" s="59"/>
      <c r="H15" s="64"/>
      <c r="I15" s="64"/>
      <c r="J15" s="9"/>
      <c r="K15" s="59"/>
      <c r="O15" s="54"/>
      <c r="P15" s="54"/>
      <c r="Q15" s="55"/>
      <c r="S15" s="7"/>
    </row>
    <row r="16" spans="1:17" ht="8.25" customHeight="1">
      <c r="A16" s="135">
        <v>1</v>
      </c>
      <c r="B16" s="133" t="str">
        <f>VLOOKUP(A16,チーム!$A$2:$C$18,2,FALSE)</f>
        <v>神埼中学校</v>
      </c>
      <c r="C16" s="106" t="str">
        <f>VLOOKUP(A16,チーム!$A$2:$C$18,3,FALSE)</f>
        <v>神埼市</v>
      </c>
      <c r="D16" s="132"/>
      <c r="E16" s="11"/>
      <c r="F16" s="11"/>
      <c r="G16" s="11"/>
      <c r="H16" s="19"/>
      <c r="I16" s="43"/>
      <c r="J16" s="11"/>
      <c r="K16" s="43"/>
      <c r="L16" s="12"/>
      <c r="M16" s="12"/>
      <c r="N16" s="12"/>
      <c r="O16" s="12"/>
      <c r="P16" s="12"/>
      <c r="Q16" s="13"/>
    </row>
    <row r="17" spans="1:17" ht="8.25" customHeight="1">
      <c r="A17" s="135"/>
      <c r="B17" s="133"/>
      <c r="C17" s="106"/>
      <c r="D17" s="132"/>
      <c r="E17" s="14"/>
      <c r="F17" s="14"/>
      <c r="G17" s="20"/>
      <c r="H17" s="105" t="s">
        <v>93</v>
      </c>
      <c r="I17" s="116">
        <v>0</v>
      </c>
      <c r="J17" s="11"/>
      <c r="K17" s="40"/>
      <c r="L17" s="15"/>
      <c r="M17" s="15"/>
      <c r="N17" s="15"/>
      <c r="O17" s="15"/>
      <c r="P17" s="15"/>
      <c r="Q17" s="16"/>
    </row>
    <row r="18" spans="1:17" ht="8.25" customHeight="1" thickBot="1">
      <c r="A18" s="1"/>
      <c r="B18" s="26"/>
      <c r="C18" s="27"/>
      <c r="E18" s="2"/>
      <c r="F18" s="111">
        <v>0.375</v>
      </c>
      <c r="G18" s="112"/>
      <c r="H18" s="92"/>
      <c r="I18" s="131"/>
      <c r="J18" s="72"/>
      <c r="K18" s="40"/>
      <c r="L18" s="15"/>
      <c r="M18" s="15"/>
      <c r="N18" s="15"/>
      <c r="O18" s="15"/>
      <c r="P18" s="15"/>
      <c r="Q18" s="16"/>
    </row>
    <row r="19" spans="1:17" ht="8.25" customHeight="1">
      <c r="A19" s="1"/>
      <c r="B19" s="26"/>
      <c r="C19" s="27"/>
      <c r="E19" s="2"/>
      <c r="F19" s="112"/>
      <c r="G19" s="112"/>
      <c r="H19" s="114" t="s">
        <v>95</v>
      </c>
      <c r="I19" s="96">
        <v>13</v>
      </c>
      <c r="J19" s="87"/>
      <c r="K19" s="96">
        <v>8</v>
      </c>
      <c r="L19" s="15"/>
      <c r="M19" s="15"/>
      <c r="N19" s="15"/>
      <c r="O19" s="15"/>
      <c r="P19" s="15"/>
      <c r="Q19" s="16"/>
    </row>
    <row r="20" spans="1:17" ht="8.25" customHeight="1" thickBot="1">
      <c r="A20" s="135">
        <v>2</v>
      </c>
      <c r="B20" s="134" t="str">
        <f>VLOOKUP(A20,チーム!$A$2:$C$18,2,FALSE)</f>
        <v>鹿島東部中学校</v>
      </c>
      <c r="C20" s="113" t="str">
        <f>VLOOKUP(A20,チーム!$A$2:$C$18,3,FALSE)</f>
        <v>鹿島</v>
      </c>
      <c r="E20" s="78"/>
      <c r="F20" s="78"/>
      <c r="G20" s="72"/>
      <c r="H20" s="115"/>
      <c r="I20" s="96"/>
      <c r="J20" s="87"/>
      <c r="K20" s="96"/>
      <c r="L20" s="63"/>
      <c r="M20" s="15"/>
      <c r="N20" s="15"/>
      <c r="O20" s="15"/>
      <c r="P20" s="15"/>
      <c r="Q20" s="16"/>
    </row>
    <row r="21" spans="1:17" ht="8.25" customHeight="1">
      <c r="A21" s="135"/>
      <c r="B21" s="134"/>
      <c r="C21" s="113"/>
      <c r="E21" s="2"/>
      <c r="F21" s="2"/>
      <c r="G21" s="36"/>
      <c r="H21" s="11"/>
      <c r="I21" s="70"/>
      <c r="J21" s="121" t="s">
        <v>73</v>
      </c>
      <c r="K21" s="70"/>
      <c r="L21" s="15"/>
      <c r="M21" s="15"/>
      <c r="N21" s="15"/>
      <c r="O21" s="15"/>
      <c r="P21" s="15"/>
      <c r="Q21" s="16"/>
    </row>
    <row r="22" spans="1:17" ht="8.25" customHeight="1" thickBot="1">
      <c r="A22" s="1"/>
      <c r="B22" s="26"/>
      <c r="C22" s="27"/>
      <c r="E22" s="11"/>
      <c r="F22" s="11"/>
      <c r="G22" s="36"/>
      <c r="H22" s="11"/>
      <c r="I22" s="70"/>
      <c r="J22" s="121"/>
      <c r="K22" s="88"/>
      <c r="L22" s="74"/>
      <c r="M22" s="36"/>
      <c r="N22" s="15"/>
      <c r="O22" s="15"/>
      <c r="P22" s="15"/>
      <c r="Q22" s="16"/>
    </row>
    <row r="23" spans="1:17" ht="8.25" customHeight="1">
      <c r="A23" s="1"/>
      <c r="B23" s="28"/>
      <c r="C23" s="29"/>
      <c r="E23" s="11"/>
      <c r="F23" s="11"/>
      <c r="G23" s="33"/>
      <c r="H23" s="15"/>
      <c r="I23" s="71"/>
      <c r="J23" s="102" t="s">
        <v>74</v>
      </c>
      <c r="K23" s="71"/>
      <c r="L23" s="80"/>
      <c r="M23" s="118">
        <v>10</v>
      </c>
      <c r="N23" s="15"/>
      <c r="O23" s="15"/>
      <c r="P23" s="15"/>
      <c r="Q23" s="16"/>
    </row>
    <row r="24" spans="1:17" ht="8.25" customHeight="1" thickBot="1">
      <c r="A24" s="135">
        <v>3</v>
      </c>
      <c r="B24" s="133" t="str">
        <f>VLOOKUP(A24,チーム!$A$2:$C$18,2,FALSE)</f>
        <v>伊万里中学校</v>
      </c>
      <c r="C24" s="106" t="str">
        <f>VLOOKUP(A24,チーム!$A$2:$C$18,3,FALSE)</f>
        <v>伊万里市</v>
      </c>
      <c r="D24" s="107"/>
      <c r="E24" s="72"/>
      <c r="F24" s="72"/>
      <c r="G24" s="73"/>
      <c r="H24" s="74"/>
      <c r="I24" s="71"/>
      <c r="J24" s="120"/>
      <c r="K24" s="71"/>
      <c r="L24" s="80"/>
      <c r="M24" s="118"/>
      <c r="N24" s="15"/>
      <c r="O24" s="15"/>
      <c r="P24" s="15"/>
      <c r="Q24" s="16"/>
    </row>
    <row r="25" spans="1:17" ht="8.25" customHeight="1">
      <c r="A25" s="135"/>
      <c r="B25" s="133"/>
      <c r="C25" s="106"/>
      <c r="D25" s="107"/>
      <c r="E25" s="11"/>
      <c r="F25" s="11"/>
      <c r="G25" s="33"/>
      <c r="H25" s="108" t="s">
        <v>67</v>
      </c>
      <c r="I25" s="96">
        <v>5</v>
      </c>
      <c r="J25" s="17"/>
      <c r="K25" s="116">
        <v>7</v>
      </c>
      <c r="L25" s="80"/>
      <c r="M25" s="33"/>
      <c r="N25" s="15"/>
      <c r="O25" s="15"/>
      <c r="P25" s="15"/>
      <c r="Q25" s="16"/>
    </row>
    <row r="26" spans="1:17" ht="8.25" customHeight="1" thickBot="1">
      <c r="A26" s="1"/>
      <c r="B26" s="26"/>
      <c r="C26" s="27"/>
      <c r="E26" s="11"/>
      <c r="F26" s="11"/>
      <c r="G26" s="33"/>
      <c r="H26" s="109"/>
      <c r="I26" s="124"/>
      <c r="J26" s="77"/>
      <c r="K26" s="116"/>
      <c r="L26" s="80"/>
      <c r="M26" s="33"/>
      <c r="N26" s="15"/>
      <c r="O26" s="15"/>
      <c r="P26" s="15"/>
      <c r="Q26" s="16"/>
    </row>
    <row r="27" spans="1:18" ht="8.25" customHeight="1">
      <c r="A27" s="1"/>
      <c r="B27" s="26"/>
      <c r="C27" s="27"/>
      <c r="E27" s="11"/>
      <c r="F27" s="11"/>
      <c r="G27" s="33"/>
      <c r="H27" s="93" t="s">
        <v>96</v>
      </c>
      <c r="I27" s="116">
        <v>3</v>
      </c>
      <c r="J27" s="15"/>
      <c r="K27" s="71"/>
      <c r="L27" s="80"/>
      <c r="M27" s="33"/>
      <c r="N27" s="15"/>
      <c r="O27" s="15"/>
      <c r="P27" s="15"/>
      <c r="Q27" s="16"/>
      <c r="R27" s="23"/>
    </row>
    <row r="28" spans="1:17" ht="8.25" customHeight="1">
      <c r="A28" s="135">
        <v>4</v>
      </c>
      <c r="B28" s="133" t="str">
        <f>VLOOKUP(A28,チーム!$A$2:$C$18,2,FALSE)</f>
        <v>思斉中学校</v>
      </c>
      <c r="C28" s="106" t="str">
        <f>VLOOKUP(A28,チーム!$A$2:$C$18,3,FALSE)</f>
        <v>佐賀市</v>
      </c>
      <c r="D28" s="107"/>
      <c r="E28" s="19"/>
      <c r="F28" s="19"/>
      <c r="G28" s="34"/>
      <c r="H28" s="110"/>
      <c r="I28" s="125"/>
      <c r="J28" s="15"/>
      <c r="K28" s="71"/>
      <c r="L28" s="80"/>
      <c r="M28" s="33"/>
      <c r="N28" s="15"/>
      <c r="O28" s="15"/>
      <c r="P28" s="15"/>
      <c r="Q28" s="16"/>
    </row>
    <row r="29" spans="1:17" ht="8.25" customHeight="1">
      <c r="A29" s="135"/>
      <c r="B29" s="133"/>
      <c r="C29" s="106"/>
      <c r="D29" s="107"/>
      <c r="E29" s="11"/>
      <c r="F29" s="11"/>
      <c r="G29" s="33"/>
      <c r="H29" s="15"/>
      <c r="I29" s="38"/>
      <c r="J29" s="15"/>
      <c r="K29" s="71"/>
      <c r="L29" s="142" t="s">
        <v>79</v>
      </c>
      <c r="M29" s="33"/>
      <c r="N29" s="15"/>
      <c r="O29" s="15"/>
      <c r="P29" s="15"/>
      <c r="Q29" s="16"/>
    </row>
    <row r="30" spans="1:17" ht="8.25" customHeight="1" thickBot="1">
      <c r="A30" s="1"/>
      <c r="B30" s="26"/>
      <c r="C30" s="27"/>
      <c r="E30" s="11"/>
      <c r="F30" s="11"/>
      <c r="G30" s="33"/>
      <c r="H30" s="41"/>
      <c r="I30" s="42"/>
      <c r="J30" s="15"/>
      <c r="K30" s="71"/>
      <c r="L30" s="142"/>
      <c r="M30" s="81"/>
      <c r="N30" s="74"/>
      <c r="O30" s="15"/>
      <c r="P30" s="15"/>
      <c r="Q30" s="16"/>
    </row>
    <row r="31" spans="1:17" ht="8.25" customHeight="1">
      <c r="A31" s="1"/>
      <c r="B31" s="26"/>
      <c r="C31" s="27"/>
      <c r="E31" s="11"/>
      <c r="F31" s="11"/>
      <c r="G31" s="38"/>
      <c r="H31" s="15"/>
      <c r="I31" s="33"/>
      <c r="J31" s="15"/>
      <c r="K31" s="71"/>
      <c r="L31" s="93" t="s">
        <v>80</v>
      </c>
      <c r="M31" s="33"/>
      <c r="N31" s="82"/>
      <c r="O31" s="118">
        <v>14</v>
      </c>
      <c r="P31" s="15"/>
      <c r="Q31" s="16"/>
    </row>
    <row r="32" spans="1:17" ht="8.25" customHeight="1" thickBot="1">
      <c r="A32" s="135">
        <v>5</v>
      </c>
      <c r="B32" s="133" t="str">
        <f>VLOOKUP(A32,チーム!$A$2:$C$18,2,FALSE)</f>
        <v>神埼市立千代田・鹿島西部</v>
      </c>
      <c r="C32" s="106" t="str">
        <f>VLOOKUP(A32,チーム!$A$2:$C$18,3,FALSE)</f>
        <v>神埼市</v>
      </c>
      <c r="D32" s="107"/>
      <c r="E32" s="72"/>
      <c r="F32" s="72"/>
      <c r="G32" s="86"/>
      <c r="H32" s="74"/>
      <c r="I32" s="33"/>
      <c r="J32" s="15"/>
      <c r="K32" s="71"/>
      <c r="L32" s="93"/>
      <c r="M32" s="33"/>
      <c r="N32" s="82"/>
      <c r="O32" s="118"/>
      <c r="P32" s="30"/>
      <c r="Q32" s="146"/>
    </row>
    <row r="33" spans="1:17" ht="8.25" customHeight="1">
      <c r="A33" s="135"/>
      <c r="B33" s="133"/>
      <c r="C33" s="106"/>
      <c r="D33" s="107"/>
      <c r="E33" s="11"/>
      <c r="F33" s="11"/>
      <c r="G33" s="38"/>
      <c r="H33" s="99" t="s">
        <v>97</v>
      </c>
      <c r="I33" s="118">
        <v>12</v>
      </c>
      <c r="J33" s="15"/>
      <c r="K33" s="71"/>
      <c r="L33" s="17"/>
      <c r="M33" s="33"/>
      <c r="N33" s="82"/>
      <c r="O33" s="33"/>
      <c r="P33" s="30"/>
      <c r="Q33" s="146"/>
    </row>
    <row r="34" spans="1:17" ht="8.25" customHeight="1" thickBot="1">
      <c r="A34" s="1"/>
      <c r="B34" s="26"/>
      <c r="C34" s="27"/>
      <c r="E34" s="11"/>
      <c r="F34" s="11"/>
      <c r="G34" s="38"/>
      <c r="H34" s="100"/>
      <c r="I34" s="136"/>
      <c r="J34" s="74"/>
      <c r="K34" s="71"/>
      <c r="L34" s="17"/>
      <c r="M34" s="33"/>
      <c r="N34" s="82"/>
      <c r="O34" s="33"/>
      <c r="P34" s="30"/>
      <c r="Q34" s="146"/>
    </row>
    <row r="35" spans="1:17" ht="8.25" customHeight="1">
      <c r="A35" s="1"/>
      <c r="B35" s="26"/>
      <c r="C35" s="27"/>
      <c r="E35" s="11"/>
      <c r="F35" s="11"/>
      <c r="G35" s="38"/>
      <c r="H35" s="97" t="s">
        <v>98</v>
      </c>
      <c r="I35" s="122">
        <v>2</v>
      </c>
      <c r="J35" s="17"/>
      <c r="K35" s="116">
        <v>9</v>
      </c>
      <c r="L35" s="17"/>
      <c r="M35" s="33"/>
      <c r="N35" s="82"/>
      <c r="O35" s="33"/>
      <c r="P35" s="30"/>
      <c r="Q35" s="146"/>
    </row>
    <row r="36" spans="1:17" ht="8.25" customHeight="1">
      <c r="A36" s="135">
        <v>6</v>
      </c>
      <c r="B36" s="133" t="str">
        <f>VLOOKUP(A36,チーム!$A$2:$C$18,2,FALSE)</f>
        <v>小城市立小城中学校</v>
      </c>
      <c r="C36" s="106" t="str">
        <f>VLOOKUP(A36,チーム!$A$2:$C$18,3,FALSE)</f>
        <v>小城市</v>
      </c>
      <c r="E36" s="19"/>
      <c r="F36" s="19"/>
      <c r="G36" s="39"/>
      <c r="H36" s="98"/>
      <c r="I36" s="123"/>
      <c r="J36" s="17"/>
      <c r="K36" s="116"/>
      <c r="L36" s="17"/>
      <c r="M36" s="33"/>
      <c r="N36" s="82"/>
      <c r="O36" s="33"/>
      <c r="P36" s="30"/>
      <c r="Q36" s="146"/>
    </row>
    <row r="37" spans="1:17" ht="8.25" customHeight="1" thickBot="1">
      <c r="A37" s="135"/>
      <c r="B37" s="133"/>
      <c r="C37" s="106"/>
      <c r="E37" s="11"/>
      <c r="F37" s="11"/>
      <c r="G37" s="38"/>
      <c r="H37" s="15"/>
      <c r="I37" s="30"/>
      <c r="J37" s="102" t="s">
        <v>72</v>
      </c>
      <c r="K37" s="71"/>
      <c r="L37" s="17"/>
      <c r="M37" s="122">
        <v>2</v>
      </c>
      <c r="N37" s="82"/>
      <c r="O37" s="33"/>
      <c r="P37" s="145"/>
      <c r="Q37" s="146"/>
    </row>
    <row r="38" spans="1:17" ht="8.25" customHeight="1" thickBot="1">
      <c r="A38" s="1"/>
      <c r="B38" s="26"/>
      <c r="C38" s="27"/>
      <c r="E38" s="11"/>
      <c r="F38" s="11"/>
      <c r="G38" s="38"/>
      <c r="H38" s="15"/>
      <c r="I38" s="30"/>
      <c r="J38" s="102"/>
      <c r="K38" s="84"/>
      <c r="L38" s="77"/>
      <c r="M38" s="122"/>
      <c r="N38" s="82"/>
      <c r="O38" s="33"/>
      <c r="P38" s="148" t="s">
        <v>106</v>
      </c>
      <c r="Q38" s="147"/>
    </row>
    <row r="39" spans="1:17" ht="8.25" customHeight="1">
      <c r="A39" s="1"/>
      <c r="B39" s="26"/>
      <c r="C39" s="27"/>
      <c r="E39" s="11"/>
      <c r="F39" s="11"/>
      <c r="G39" s="38"/>
      <c r="H39" s="15"/>
      <c r="I39" s="30"/>
      <c r="J39" s="103" t="s">
        <v>100</v>
      </c>
      <c r="K39" s="71"/>
      <c r="L39" s="15"/>
      <c r="M39" s="33"/>
      <c r="N39" s="82"/>
      <c r="O39" s="33"/>
      <c r="P39" s="149"/>
      <c r="Q39" s="147"/>
    </row>
    <row r="40" spans="1:17" ht="8.25" customHeight="1" thickBot="1">
      <c r="A40" s="135">
        <v>7</v>
      </c>
      <c r="B40" s="133" t="str">
        <f>VLOOKUP(A40,チーム!$A$2:$C$18,2,FALSE)</f>
        <v>伊万里市立国見中学校</v>
      </c>
      <c r="C40" s="106" t="str">
        <f>VLOOKUP(A40,チーム!$A$2:$C$18,3,FALSE)</f>
        <v>伊万里市</v>
      </c>
      <c r="D40" s="107"/>
      <c r="E40" s="72"/>
      <c r="F40" s="72"/>
      <c r="G40" s="86"/>
      <c r="H40" s="74"/>
      <c r="I40" s="30"/>
      <c r="J40" s="103"/>
      <c r="K40" s="71"/>
      <c r="L40" s="15"/>
      <c r="M40" s="33"/>
      <c r="N40" s="82"/>
      <c r="O40" s="33"/>
      <c r="P40" s="149"/>
      <c r="Q40" s="147"/>
    </row>
    <row r="41" spans="1:17" ht="8.25" customHeight="1">
      <c r="A41" s="135"/>
      <c r="B41" s="133"/>
      <c r="C41" s="106"/>
      <c r="D41" s="107"/>
      <c r="E41" s="11"/>
      <c r="F41" s="11"/>
      <c r="G41" s="38"/>
      <c r="H41" s="99" t="s">
        <v>97</v>
      </c>
      <c r="I41" s="118">
        <v>10</v>
      </c>
      <c r="J41" s="82"/>
      <c r="K41" s="96">
        <v>11</v>
      </c>
      <c r="L41" s="15"/>
      <c r="M41" s="33"/>
      <c r="N41" s="82"/>
      <c r="O41" s="33"/>
      <c r="P41" s="149"/>
      <c r="Q41" s="143"/>
    </row>
    <row r="42" spans="1:17" ht="8.25" customHeight="1" thickBot="1">
      <c r="A42" s="1"/>
      <c r="B42" s="26"/>
      <c r="C42" s="27"/>
      <c r="E42" s="11"/>
      <c r="F42" s="11"/>
      <c r="G42" s="38"/>
      <c r="H42" s="100"/>
      <c r="I42" s="136"/>
      <c r="J42" s="83"/>
      <c r="K42" s="96"/>
      <c r="L42" s="15"/>
      <c r="M42" s="33"/>
      <c r="N42" s="82"/>
      <c r="O42" s="33"/>
      <c r="P42" s="149"/>
      <c r="Q42" s="143"/>
    </row>
    <row r="43" spans="1:17" ht="8.25" customHeight="1">
      <c r="A43" s="1"/>
      <c r="B43" s="26"/>
      <c r="C43" s="27"/>
      <c r="E43" s="11"/>
      <c r="F43" s="11"/>
      <c r="G43" s="38"/>
      <c r="H43" s="97" t="s">
        <v>99</v>
      </c>
      <c r="I43" s="122">
        <v>6</v>
      </c>
      <c r="J43" s="15"/>
      <c r="K43" s="71"/>
      <c r="L43" s="15"/>
      <c r="M43" s="33"/>
      <c r="N43" s="82"/>
      <c r="O43" s="33"/>
      <c r="P43" s="149"/>
      <c r="Q43" s="143"/>
    </row>
    <row r="44" spans="1:17" ht="8.25" customHeight="1">
      <c r="A44" s="135">
        <v>8</v>
      </c>
      <c r="B44" s="133" t="str">
        <f>VLOOKUP(A44,チーム!$A$2:$C$18,2,FALSE)</f>
        <v>大和中学校</v>
      </c>
      <c r="C44" s="106" t="str">
        <f>VLOOKUP(A44,チーム!$A$2:$C$18,3,FALSE)</f>
        <v>佐賀市</v>
      </c>
      <c r="D44" s="107"/>
      <c r="E44" s="19"/>
      <c r="F44" s="19"/>
      <c r="G44" s="39"/>
      <c r="H44" s="98"/>
      <c r="I44" s="123"/>
      <c r="J44" s="15"/>
      <c r="K44" s="71"/>
      <c r="L44" s="15"/>
      <c r="M44" s="33"/>
      <c r="N44" s="82"/>
      <c r="O44" s="33"/>
      <c r="P44" s="149"/>
      <c r="Q44" s="143"/>
    </row>
    <row r="45" spans="1:17" ht="8.25" customHeight="1">
      <c r="A45" s="135"/>
      <c r="B45" s="133"/>
      <c r="C45" s="106"/>
      <c r="D45" s="107"/>
      <c r="E45" s="11"/>
      <c r="F45" s="11"/>
      <c r="G45" s="38"/>
      <c r="H45" s="15"/>
      <c r="I45" s="33"/>
      <c r="J45" s="15"/>
      <c r="K45" s="71"/>
      <c r="L45" s="15"/>
      <c r="M45" s="33"/>
      <c r="N45" s="109" t="s">
        <v>79</v>
      </c>
      <c r="O45" s="33"/>
      <c r="P45" s="149"/>
      <c r="Q45" s="143"/>
    </row>
    <row r="46" spans="1:17" ht="8.25" customHeight="1" thickBot="1">
      <c r="A46" s="1"/>
      <c r="B46" s="26"/>
      <c r="C46" s="27"/>
      <c r="E46" s="11"/>
      <c r="F46" s="11"/>
      <c r="G46" s="38"/>
      <c r="H46" s="60"/>
      <c r="I46" s="61"/>
      <c r="J46" s="15"/>
      <c r="K46" s="71"/>
      <c r="L46" s="15"/>
      <c r="M46" s="33"/>
      <c r="N46" s="109"/>
      <c r="O46" s="81"/>
      <c r="P46" s="149"/>
      <c r="Q46" s="143"/>
    </row>
    <row r="47" spans="1:17" ht="8.25" customHeight="1">
      <c r="A47" s="1"/>
      <c r="B47" s="26"/>
      <c r="C47" s="27"/>
      <c r="E47" s="11"/>
      <c r="F47" s="11"/>
      <c r="G47" s="33"/>
      <c r="H47" s="15"/>
      <c r="I47" s="62"/>
      <c r="J47" s="15"/>
      <c r="K47" s="71"/>
      <c r="L47" s="15"/>
      <c r="M47" s="33"/>
      <c r="N47" s="93" t="s">
        <v>74</v>
      </c>
      <c r="O47" s="33"/>
      <c r="P47" s="149"/>
      <c r="Q47" s="143"/>
    </row>
    <row r="48" spans="1:17" ht="8.25" customHeight="1" thickBot="1">
      <c r="A48" s="135">
        <v>9</v>
      </c>
      <c r="B48" s="133" t="str">
        <f>VLOOKUP(A48,チーム!$A$2:$C$18,2,FALSE)</f>
        <v>西有田中学校</v>
      </c>
      <c r="C48" s="106" t="str">
        <f>VLOOKUP(A48,チーム!$A$2:$C$18,3,FALSE)</f>
        <v>西松浦郡</v>
      </c>
      <c r="D48" s="107"/>
      <c r="E48" s="72"/>
      <c r="F48" s="72"/>
      <c r="G48" s="73"/>
      <c r="H48" s="74"/>
      <c r="I48" s="38"/>
      <c r="J48" s="15"/>
      <c r="K48" s="71"/>
      <c r="L48" s="15"/>
      <c r="M48" s="33"/>
      <c r="N48" s="93"/>
      <c r="O48" s="33"/>
      <c r="P48" s="149"/>
      <c r="Q48" s="143"/>
    </row>
    <row r="49" spans="1:17" ht="8.25" customHeight="1">
      <c r="A49" s="135"/>
      <c r="B49" s="133"/>
      <c r="C49" s="106"/>
      <c r="D49" s="107"/>
      <c r="E49" s="2"/>
      <c r="F49" s="2"/>
      <c r="G49" s="33"/>
      <c r="H49" s="109" t="s">
        <v>101</v>
      </c>
      <c r="I49" s="96">
        <v>13</v>
      </c>
      <c r="J49" s="15"/>
      <c r="K49" s="71"/>
      <c r="L49" s="15"/>
      <c r="M49" s="33"/>
      <c r="N49" s="17"/>
      <c r="O49" s="33"/>
      <c r="P49" s="149"/>
      <c r="Q49" s="143"/>
    </row>
    <row r="50" spans="1:17" ht="8.25" customHeight="1" thickBot="1">
      <c r="A50" s="1"/>
      <c r="B50" s="26"/>
      <c r="C50" s="27"/>
      <c r="E50" s="2"/>
      <c r="F50" s="2"/>
      <c r="G50" s="33"/>
      <c r="H50" s="109"/>
      <c r="I50" s="124"/>
      <c r="J50" s="15"/>
      <c r="K50" s="71"/>
      <c r="L50" s="15"/>
      <c r="M50" s="33"/>
      <c r="N50" s="17"/>
      <c r="O50" s="33"/>
      <c r="P50" s="149"/>
      <c r="Q50" s="143"/>
    </row>
    <row r="51" spans="1:17" ht="8.25" customHeight="1">
      <c r="A51" s="1"/>
      <c r="B51" s="26"/>
      <c r="C51" s="27"/>
      <c r="E51" s="2"/>
      <c r="F51" s="2"/>
      <c r="G51" s="33"/>
      <c r="H51" s="93" t="s">
        <v>70</v>
      </c>
      <c r="I51" s="116">
        <v>1</v>
      </c>
      <c r="J51" s="76"/>
      <c r="K51" s="116">
        <v>3</v>
      </c>
      <c r="L51" s="15"/>
      <c r="M51" s="33"/>
      <c r="N51" s="17"/>
      <c r="O51" s="33"/>
      <c r="P51" s="149"/>
      <c r="Q51" s="31"/>
    </row>
    <row r="52" spans="1:17" ht="8.25" customHeight="1">
      <c r="A52" s="135">
        <v>10</v>
      </c>
      <c r="B52" s="133" t="str">
        <f>VLOOKUP(A52,チーム!$A$2:$C$18,2,FALSE)</f>
        <v>鬼塚中学校</v>
      </c>
      <c r="C52" s="106" t="str">
        <f>VLOOKUP(A52,チーム!$A$2:$C$18,3,FALSE)</f>
        <v>唐津</v>
      </c>
      <c r="E52" s="19"/>
      <c r="F52" s="19"/>
      <c r="G52" s="34"/>
      <c r="H52" s="110"/>
      <c r="I52" s="125"/>
      <c r="J52" s="17"/>
      <c r="K52" s="116"/>
      <c r="L52" s="15"/>
      <c r="M52" s="33"/>
      <c r="N52" s="17"/>
      <c r="O52" s="33"/>
      <c r="P52" s="149"/>
      <c r="Q52" s="31"/>
    </row>
    <row r="53" spans="1:17" ht="8.25" customHeight="1">
      <c r="A53" s="135"/>
      <c r="B53" s="133"/>
      <c r="C53" s="106"/>
      <c r="E53" s="11"/>
      <c r="F53" s="11"/>
      <c r="G53" s="33"/>
      <c r="H53" s="15"/>
      <c r="I53" s="38"/>
      <c r="J53" s="120" t="s">
        <v>77</v>
      </c>
      <c r="K53" s="71"/>
      <c r="L53" s="15"/>
      <c r="M53" s="33"/>
      <c r="N53" s="17"/>
      <c r="O53" s="33"/>
      <c r="P53" s="149"/>
      <c r="Q53" s="31"/>
    </row>
    <row r="54" spans="1:17" ht="8.25" customHeight="1" thickBot="1">
      <c r="A54" s="1"/>
      <c r="B54" s="26"/>
      <c r="C54" s="27"/>
      <c r="E54" s="11"/>
      <c r="F54" s="11"/>
      <c r="G54" s="33"/>
      <c r="H54" s="15"/>
      <c r="I54" s="38"/>
      <c r="J54" s="120"/>
      <c r="K54" s="84"/>
      <c r="L54" s="74"/>
      <c r="M54" s="33"/>
      <c r="N54" s="17"/>
      <c r="O54" s="33"/>
      <c r="P54" s="150"/>
      <c r="Q54" s="31"/>
    </row>
    <row r="55" spans="1:17" ht="8.25" customHeight="1">
      <c r="A55" s="1"/>
      <c r="B55" s="28"/>
      <c r="C55" s="29"/>
      <c r="E55" s="11"/>
      <c r="F55" s="11"/>
      <c r="G55" s="33"/>
      <c r="H55" s="15"/>
      <c r="I55" s="38"/>
      <c r="J55" s="121" t="s">
        <v>70</v>
      </c>
      <c r="K55" s="71"/>
      <c r="L55" s="80"/>
      <c r="M55" s="118">
        <v>10</v>
      </c>
      <c r="N55" s="17"/>
      <c r="O55" s="33"/>
      <c r="P55" s="30"/>
      <c r="Q55" s="31"/>
    </row>
    <row r="56" spans="1:17" ht="8.25" customHeight="1">
      <c r="A56" s="135">
        <v>11</v>
      </c>
      <c r="B56" s="133" t="str">
        <f>VLOOKUP(A56,チーム!$A$2:$C$18,2,FALSE)</f>
        <v>東原庠舎中央校</v>
      </c>
      <c r="C56" s="106" t="str">
        <f>VLOOKUP(A56,チーム!$A$2:$C$18,3,FALSE)</f>
        <v>多久</v>
      </c>
      <c r="D56" s="107"/>
      <c r="E56" s="19"/>
      <c r="F56" s="19"/>
      <c r="G56" s="33"/>
      <c r="H56" s="15"/>
      <c r="I56" s="38"/>
      <c r="J56" s="121"/>
      <c r="K56" s="71"/>
      <c r="L56" s="80"/>
      <c r="M56" s="118"/>
      <c r="N56" s="17"/>
      <c r="O56" s="33"/>
      <c r="P56" s="30"/>
      <c r="Q56" s="31"/>
    </row>
    <row r="57" spans="1:17" ht="8.25" customHeight="1">
      <c r="A57" s="135"/>
      <c r="B57" s="133"/>
      <c r="C57" s="106"/>
      <c r="D57" s="107"/>
      <c r="E57" s="20"/>
      <c r="F57" s="20"/>
      <c r="G57" s="35"/>
      <c r="H57" s="105" t="s">
        <v>101</v>
      </c>
      <c r="I57" s="116">
        <v>12</v>
      </c>
      <c r="J57" s="80"/>
      <c r="K57" s="96">
        <v>6</v>
      </c>
      <c r="L57" s="80"/>
      <c r="M57" s="30"/>
      <c r="N57" s="17"/>
      <c r="O57" s="33"/>
      <c r="P57" s="15"/>
      <c r="Q57" s="21"/>
    </row>
    <row r="58" spans="1:17" ht="8.25" customHeight="1" thickBot="1">
      <c r="A58" s="1"/>
      <c r="B58" s="26"/>
      <c r="C58" s="27"/>
      <c r="E58" s="11"/>
      <c r="F58" s="11"/>
      <c r="G58" s="33"/>
      <c r="H58" s="92"/>
      <c r="I58" s="125"/>
      <c r="J58" s="85"/>
      <c r="K58" s="96"/>
      <c r="L58" s="80"/>
      <c r="M58" s="30"/>
      <c r="N58" s="17"/>
      <c r="O58" s="33"/>
      <c r="P58" s="15"/>
      <c r="Q58" s="22"/>
    </row>
    <row r="59" spans="1:17" ht="8.25" customHeight="1">
      <c r="A59" s="1"/>
      <c r="B59" s="26"/>
      <c r="C59" s="27"/>
      <c r="E59" s="11"/>
      <c r="F59" s="11"/>
      <c r="G59" s="33"/>
      <c r="H59" s="114" t="s">
        <v>71</v>
      </c>
      <c r="I59" s="126">
        <v>13</v>
      </c>
      <c r="J59" s="15"/>
      <c r="K59" s="71"/>
      <c r="L59" s="80"/>
      <c r="M59" s="30"/>
      <c r="N59" s="17"/>
      <c r="O59" s="33"/>
      <c r="P59" s="15"/>
      <c r="Q59" s="22"/>
    </row>
    <row r="60" spans="1:17" ht="8.25" customHeight="1" thickBot="1">
      <c r="A60" s="135">
        <v>12</v>
      </c>
      <c r="B60" s="134" t="str">
        <f>VLOOKUP(A60,チーム!$A$2:$C$18,2,FALSE)</f>
        <v>武雄中学校</v>
      </c>
      <c r="C60" s="113" t="str">
        <f>VLOOKUP(A60,チーム!$A$2:$C$18,3,FALSE)</f>
        <v>武雄市</v>
      </c>
      <c r="D60" s="107"/>
      <c r="E60" s="72"/>
      <c r="F60" s="72"/>
      <c r="G60" s="73"/>
      <c r="H60" s="115"/>
      <c r="I60" s="127"/>
      <c r="J60" s="15"/>
      <c r="K60" s="71"/>
      <c r="L60" s="80"/>
      <c r="M60" s="30"/>
      <c r="N60" s="17"/>
      <c r="O60" s="33"/>
      <c r="P60" s="15"/>
      <c r="Q60" s="22"/>
    </row>
    <row r="61" spans="1:17" ht="8.25" customHeight="1">
      <c r="A61" s="135"/>
      <c r="B61" s="134"/>
      <c r="C61" s="113"/>
      <c r="D61" s="107"/>
      <c r="E61" s="11"/>
      <c r="F61" s="11"/>
      <c r="G61" s="33"/>
      <c r="H61" s="15"/>
      <c r="I61" s="38"/>
      <c r="J61" s="15"/>
      <c r="K61" s="71"/>
      <c r="L61" s="80"/>
      <c r="M61" s="30"/>
      <c r="N61" s="17"/>
      <c r="O61" s="32"/>
      <c r="P61" s="15"/>
      <c r="Q61" s="22"/>
    </row>
    <row r="62" spans="1:17" ht="8.25" customHeight="1">
      <c r="A62" s="1"/>
      <c r="B62" s="26"/>
      <c r="C62" s="27"/>
      <c r="E62" s="11"/>
      <c r="F62" s="11"/>
      <c r="G62" s="33"/>
      <c r="H62" s="15"/>
      <c r="I62" s="38"/>
      <c r="J62" s="15"/>
      <c r="K62" s="71"/>
      <c r="L62" s="142" t="s">
        <v>79</v>
      </c>
      <c r="M62" s="30"/>
      <c r="N62" s="17"/>
      <c r="O62" s="122">
        <v>0</v>
      </c>
      <c r="P62" s="15"/>
      <c r="Q62" s="22"/>
    </row>
    <row r="63" spans="1:17" ht="8.25" customHeight="1" thickBot="1">
      <c r="A63" s="1"/>
      <c r="B63" s="28"/>
      <c r="C63" s="29"/>
      <c r="E63" s="11"/>
      <c r="F63" s="11"/>
      <c r="G63" s="33"/>
      <c r="H63" s="15"/>
      <c r="I63" s="38"/>
      <c r="J63" s="15"/>
      <c r="K63" s="71"/>
      <c r="L63" s="142"/>
      <c r="M63" s="144"/>
      <c r="N63" s="77"/>
      <c r="O63" s="123"/>
      <c r="P63" s="15"/>
      <c r="Q63" s="22"/>
    </row>
    <row r="64" spans="1:17" ht="8.25" customHeight="1" thickBot="1">
      <c r="A64" s="135">
        <v>13</v>
      </c>
      <c r="B64" s="133" t="str">
        <f>VLOOKUP(A64,チーム!$A$2:$C$18,2,FALSE)</f>
        <v>鹿島西部中学校</v>
      </c>
      <c r="C64" s="106" t="str">
        <f>VLOOKUP(A64,チーム!$A$2:$C$18,3,FALSE)</f>
        <v>鹿島</v>
      </c>
      <c r="D64" s="107"/>
      <c r="E64" s="72"/>
      <c r="F64" s="72"/>
      <c r="G64" s="73"/>
      <c r="H64" s="74"/>
      <c r="I64" s="38"/>
      <c r="J64" s="15"/>
      <c r="K64" s="71"/>
      <c r="L64" s="93" t="s">
        <v>81</v>
      </c>
      <c r="M64" s="30"/>
      <c r="N64" s="15"/>
      <c r="O64" s="15"/>
      <c r="P64" s="15"/>
      <c r="Q64" s="22"/>
    </row>
    <row r="65" spans="1:17" ht="8.25" customHeight="1">
      <c r="A65" s="135"/>
      <c r="B65" s="133"/>
      <c r="C65" s="106"/>
      <c r="D65" s="107"/>
      <c r="E65" s="11"/>
      <c r="F65" s="11"/>
      <c r="G65" s="33"/>
      <c r="H65" s="108" t="s">
        <v>102</v>
      </c>
      <c r="I65" s="96">
        <v>13</v>
      </c>
      <c r="J65" s="15"/>
      <c r="K65" s="71"/>
      <c r="L65" s="93"/>
      <c r="M65" s="30"/>
      <c r="N65" s="15"/>
      <c r="O65" s="15"/>
      <c r="P65" s="15"/>
      <c r="Q65" s="22"/>
    </row>
    <row r="66" spans="1:17" ht="8.25" customHeight="1" thickBot="1">
      <c r="A66" s="1"/>
      <c r="B66" s="26"/>
      <c r="C66" s="27"/>
      <c r="E66" s="11"/>
      <c r="F66" s="11"/>
      <c r="G66" s="33"/>
      <c r="H66" s="109"/>
      <c r="I66" s="117"/>
      <c r="J66" s="75"/>
      <c r="K66" s="71"/>
      <c r="L66" s="17"/>
      <c r="M66" s="30"/>
      <c r="N66" s="15"/>
      <c r="O66" s="15"/>
      <c r="P66" s="15"/>
      <c r="Q66" s="22"/>
    </row>
    <row r="67" spans="1:17" ht="8.25" customHeight="1">
      <c r="A67" s="1"/>
      <c r="B67" s="28"/>
      <c r="C67" s="29"/>
      <c r="E67" s="11"/>
      <c r="F67" s="11"/>
      <c r="G67" s="33"/>
      <c r="H67" s="114" t="s">
        <v>94</v>
      </c>
      <c r="I67" s="128">
        <v>0</v>
      </c>
      <c r="J67" s="17"/>
      <c r="K67" s="116">
        <v>6</v>
      </c>
      <c r="L67" s="17"/>
      <c r="M67" s="30"/>
      <c r="N67" s="15"/>
      <c r="O67" s="15"/>
      <c r="P67" s="15"/>
      <c r="Q67" s="16"/>
    </row>
    <row r="68" spans="1:17" ht="8.25" customHeight="1">
      <c r="A68" s="135">
        <v>14</v>
      </c>
      <c r="B68" s="133" t="str">
        <f>VLOOKUP(A68,チーム!$A$2:$C$18,2,FALSE)</f>
        <v>佐賀市立東与賀中学校</v>
      </c>
      <c r="C68" s="106" t="str">
        <f>VLOOKUP(A68,チーム!$A$2:$C$18,3,FALSE)</f>
        <v>佐賀市</v>
      </c>
      <c r="D68" s="107"/>
      <c r="E68" s="19"/>
      <c r="F68" s="19"/>
      <c r="G68" s="33"/>
      <c r="H68" s="130"/>
      <c r="I68" s="129"/>
      <c r="J68" s="17"/>
      <c r="K68" s="116"/>
      <c r="L68" s="17"/>
      <c r="M68" s="30"/>
      <c r="N68" s="15"/>
      <c r="O68" s="15"/>
      <c r="P68" s="15"/>
      <c r="Q68" s="16"/>
    </row>
    <row r="69" spans="1:18" ht="8.25" customHeight="1">
      <c r="A69" s="135"/>
      <c r="B69" s="133"/>
      <c r="C69" s="106"/>
      <c r="D69" s="107"/>
      <c r="E69" s="20"/>
      <c r="F69" s="20"/>
      <c r="G69" s="35"/>
      <c r="H69" s="18"/>
      <c r="I69" s="38"/>
      <c r="J69" s="17"/>
      <c r="K69" s="71"/>
      <c r="L69" s="17"/>
      <c r="M69" s="30"/>
      <c r="N69" s="15"/>
      <c r="O69" s="15"/>
      <c r="P69" s="15"/>
      <c r="Q69" s="16"/>
      <c r="R69" s="23"/>
    </row>
    <row r="70" spans="1:17" ht="8.25" customHeight="1">
      <c r="A70" s="1"/>
      <c r="B70" s="26"/>
      <c r="C70" s="27"/>
      <c r="E70" s="11"/>
      <c r="F70" s="11"/>
      <c r="G70" s="33"/>
      <c r="H70" s="41"/>
      <c r="I70" s="42"/>
      <c r="J70" s="17"/>
      <c r="K70" s="71"/>
      <c r="L70" s="17"/>
      <c r="M70" s="30"/>
      <c r="N70" s="15"/>
      <c r="O70" s="15"/>
      <c r="P70" s="15"/>
      <c r="Q70" s="16"/>
    </row>
    <row r="71" spans="1:17" ht="8.25" customHeight="1">
      <c r="A71" s="1"/>
      <c r="B71" s="28"/>
      <c r="C71" s="29"/>
      <c r="E71" s="11"/>
      <c r="F71" s="11"/>
      <c r="G71" s="38"/>
      <c r="H71" s="15"/>
      <c r="I71" s="33"/>
      <c r="J71" s="102" t="s">
        <v>78</v>
      </c>
      <c r="K71" s="79"/>
      <c r="L71" s="17"/>
      <c r="M71" s="122">
        <v>0</v>
      </c>
      <c r="N71" s="15"/>
      <c r="O71" s="15"/>
      <c r="P71" s="15"/>
      <c r="Q71" s="16"/>
    </row>
    <row r="72" spans="1:17" ht="8.25" customHeight="1" thickBot="1">
      <c r="A72" s="135">
        <v>15</v>
      </c>
      <c r="B72" s="133" t="str">
        <f>VLOOKUP(A72,チーム!$A$2:$C$18,2,FALSE)</f>
        <v>有田中学校</v>
      </c>
      <c r="C72" s="106" t="str">
        <f>VLOOKUP(A72,チーム!$A$2:$C$18,3,FALSE)</f>
        <v>西松浦郡</v>
      </c>
      <c r="E72" s="11"/>
      <c r="F72" s="11"/>
      <c r="G72" s="38"/>
      <c r="H72" s="15"/>
      <c r="I72" s="33"/>
      <c r="J72" s="102"/>
      <c r="K72" s="84"/>
      <c r="L72" s="77"/>
      <c r="M72" s="122"/>
      <c r="N72" s="15"/>
      <c r="O72" s="15"/>
      <c r="P72" s="15"/>
      <c r="Q72" s="16"/>
    </row>
    <row r="73" spans="1:17" ht="8.25" customHeight="1">
      <c r="A73" s="135"/>
      <c r="B73" s="133"/>
      <c r="C73" s="106"/>
      <c r="E73" s="20"/>
      <c r="F73" s="105" t="s">
        <v>69</v>
      </c>
      <c r="G73" s="116">
        <v>15</v>
      </c>
      <c r="H73" s="15"/>
      <c r="I73" s="33"/>
      <c r="J73" s="103" t="s">
        <v>74</v>
      </c>
      <c r="K73" s="71"/>
      <c r="L73" s="15"/>
      <c r="M73" s="15"/>
      <c r="N73" s="15"/>
      <c r="O73" s="15"/>
      <c r="P73" s="15"/>
      <c r="Q73" s="16"/>
    </row>
    <row r="74" spans="1:17" ht="8.25" customHeight="1" thickBot="1">
      <c r="A74" s="1"/>
      <c r="B74" s="26"/>
      <c r="C74" s="27"/>
      <c r="E74" s="11"/>
      <c r="F74" s="92"/>
      <c r="G74" s="119"/>
      <c r="H74" s="74"/>
      <c r="I74" s="33"/>
      <c r="J74" s="103"/>
      <c r="K74" s="71"/>
      <c r="L74" s="15"/>
      <c r="M74" s="15"/>
      <c r="N74" s="15"/>
      <c r="O74" s="15"/>
      <c r="P74" s="15"/>
      <c r="Q74" s="16"/>
    </row>
    <row r="75" spans="1:17" ht="8.25" customHeight="1">
      <c r="A75" s="1"/>
      <c r="B75" s="28"/>
      <c r="C75" s="29"/>
      <c r="E75" s="11"/>
      <c r="F75" s="114" t="s">
        <v>68</v>
      </c>
      <c r="G75" s="96">
        <v>20</v>
      </c>
      <c r="H75" s="80"/>
      <c r="I75" s="118">
        <v>10</v>
      </c>
      <c r="J75" s="82"/>
      <c r="K75" s="71"/>
      <c r="L75" s="15"/>
      <c r="M75" s="15"/>
      <c r="N75" s="15"/>
      <c r="O75" s="15"/>
      <c r="P75" s="15"/>
      <c r="Q75" s="16"/>
    </row>
    <row r="76" spans="1:17" ht="8.25" customHeight="1" thickBot="1">
      <c r="A76" s="135">
        <v>16</v>
      </c>
      <c r="B76" s="133" t="str">
        <f>VLOOKUP(A76,チーム!$A$2:$C$18,2,FALSE)</f>
        <v>鏡中学校</v>
      </c>
      <c r="C76" s="106" t="str">
        <f>VLOOKUP(A76,チーム!$A$2:$C$18,3,FALSE)</f>
        <v>唐津市</v>
      </c>
      <c r="D76" s="107"/>
      <c r="E76" s="72"/>
      <c r="F76" s="115"/>
      <c r="G76" s="117"/>
      <c r="H76" s="100" t="s">
        <v>75</v>
      </c>
      <c r="I76" s="118"/>
      <c r="J76" s="82"/>
      <c r="K76" s="96">
        <v>7</v>
      </c>
      <c r="L76" s="15"/>
      <c r="M76" s="15"/>
      <c r="N76" s="15"/>
      <c r="O76" s="15"/>
      <c r="P76" s="15"/>
      <c r="Q76" s="16"/>
    </row>
    <row r="77" spans="1:17" ht="8.25" customHeight="1" thickBot="1">
      <c r="A77" s="135"/>
      <c r="B77" s="133"/>
      <c r="C77" s="106"/>
      <c r="D77" s="107"/>
      <c r="E77" s="11"/>
      <c r="F77" s="11"/>
      <c r="G77" s="38"/>
      <c r="H77" s="100"/>
      <c r="I77" s="81"/>
      <c r="J77" s="83"/>
      <c r="K77" s="96"/>
      <c r="L77" s="15"/>
      <c r="M77" s="15"/>
      <c r="N77" s="15"/>
      <c r="O77" s="15"/>
      <c r="P77" s="15"/>
      <c r="Q77" s="16"/>
    </row>
    <row r="78" spans="1:17" ht="8.25" customHeight="1">
      <c r="A78" s="1"/>
      <c r="B78" s="26"/>
      <c r="C78" s="27"/>
      <c r="E78" s="11"/>
      <c r="F78" s="11"/>
      <c r="G78" s="38"/>
      <c r="H78" s="97" t="s">
        <v>76</v>
      </c>
      <c r="I78" s="33"/>
      <c r="J78" s="15"/>
      <c r="K78" s="40"/>
      <c r="L78" s="15"/>
      <c r="M78" s="15"/>
      <c r="N78" s="15"/>
      <c r="O78" s="15"/>
      <c r="P78" s="15"/>
      <c r="Q78" s="16"/>
    </row>
    <row r="79" spans="1:17" ht="8.25" customHeight="1">
      <c r="A79" s="1"/>
      <c r="B79" s="28"/>
      <c r="C79" s="29"/>
      <c r="E79" s="11"/>
      <c r="F79" s="11"/>
      <c r="G79" s="38"/>
      <c r="H79" s="97"/>
      <c r="I79" s="122">
        <v>2</v>
      </c>
      <c r="J79" s="15"/>
      <c r="K79" s="40"/>
      <c r="L79" s="15"/>
      <c r="M79" s="15"/>
      <c r="N79" s="15"/>
      <c r="O79" s="15"/>
      <c r="P79" s="15"/>
      <c r="Q79" s="16"/>
    </row>
    <row r="80" spans="1:17" ht="8.25" customHeight="1">
      <c r="A80" s="135">
        <v>17</v>
      </c>
      <c r="B80" s="133" t="str">
        <f>VLOOKUP(A80,チーム!$A$2:$C$18,2,FALSE)</f>
        <v>東脊振中学校</v>
      </c>
      <c r="C80" s="106" t="str">
        <f>VLOOKUP(A80,チーム!$A$2:$C$18,3,FALSE)</f>
        <v>神埼市</v>
      </c>
      <c r="D80" s="107"/>
      <c r="E80" s="19"/>
      <c r="F80" s="19"/>
      <c r="G80" s="39"/>
      <c r="H80" s="49"/>
      <c r="I80" s="122"/>
      <c r="J80" s="15"/>
      <c r="K80" s="40"/>
      <c r="L80" s="15"/>
      <c r="M80" s="15"/>
      <c r="N80" s="15"/>
      <c r="O80" s="15"/>
      <c r="P80" s="15"/>
      <c r="Q80" s="16"/>
    </row>
    <row r="81" spans="1:17" ht="8.25" customHeight="1">
      <c r="A81" s="135"/>
      <c r="B81" s="133"/>
      <c r="C81" s="106"/>
      <c r="D81" s="107"/>
      <c r="E81" s="11"/>
      <c r="F81" s="11"/>
      <c r="G81" s="38"/>
      <c r="H81" s="15"/>
      <c r="I81" s="15"/>
      <c r="J81" s="15"/>
      <c r="K81" s="40"/>
      <c r="L81" s="15"/>
      <c r="M81" s="15"/>
      <c r="N81" s="15"/>
      <c r="O81" s="15"/>
      <c r="P81" s="15"/>
      <c r="Q81" s="16"/>
    </row>
    <row r="82" spans="1:17" ht="8.25" customHeight="1">
      <c r="A82" s="1"/>
      <c r="B82" s="3"/>
      <c r="C82" s="4"/>
      <c r="D82" s="6"/>
      <c r="E82" s="16"/>
      <c r="F82" s="16"/>
      <c r="G82" s="40"/>
      <c r="H82" s="15"/>
      <c r="I82" s="15"/>
      <c r="J82" s="15"/>
      <c r="K82" s="40"/>
      <c r="L82" s="15"/>
      <c r="M82" s="15"/>
      <c r="N82" s="15"/>
      <c r="O82" s="15"/>
      <c r="P82" s="15"/>
      <c r="Q82" s="16"/>
    </row>
    <row r="83" spans="1:17" ht="18.75" customHeight="1">
      <c r="A83" s="10" t="s">
        <v>0</v>
      </c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</row>
    <row r="84" spans="7:17" ht="10.5" customHeight="1"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</row>
  </sheetData>
  <sheetProtection/>
  <mergeCells count="144">
    <mergeCell ref="I27:I28"/>
    <mergeCell ref="C12:C14"/>
    <mergeCell ref="D12:G14"/>
    <mergeCell ref="H12:H14"/>
    <mergeCell ref="I12:K14"/>
    <mergeCell ref="J21:J22"/>
    <mergeCell ref="J23:J24"/>
    <mergeCell ref="P38:P54"/>
    <mergeCell ref="K35:K36"/>
    <mergeCell ref="K76:K77"/>
    <mergeCell ref="K67:K68"/>
    <mergeCell ref="F75:F76"/>
    <mergeCell ref="H76:H77"/>
    <mergeCell ref="H78:H79"/>
    <mergeCell ref="J71:J72"/>
    <mergeCell ref="J73:J74"/>
    <mergeCell ref="A48:A49"/>
    <mergeCell ref="B48:B49"/>
    <mergeCell ref="D64:D65"/>
    <mergeCell ref="B56:B57"/>
    <mergeCell ref="C56:C57"/>
    <mergeCell ref="C64:C65"/>
    <mergeCell ref="C52:C53"/>
    <mergeCell ref="A56:A57"/>
    <mergeCell ref="B52:B53"/>
    <mergeCell ref="C48:C49"/>
    <mergeCell ref="A80:A81"/>
    <mergeCell ref="A76:A77"/>
    <mergeCell ref="A72:A73"/>
    <mergeCell ref="A60:A61"/>
    <mergeCell ref="A64:A65"/>
    <mergeCell ref="A68:A69"/>
    <mergeCell ref="D48:D49"/>
    <mergeCell ref="C44:C45"/>
    <mergeCell ref="I33:I34"/>
    <mergeCell ref="I35:I36"/>
    <mergeCell ref="C40:C41"/>
    <mergeCell ref="C36:C37"/>
    <mergeCell ref="I41:I42"/>
    <mergeCell ref="H43:H44"/>
    <mergeCell ref="H49:H50"/>
    <mergeCell ref="C32:C33"/>
    <mergeCell ref="B40:B41"/>
    <mergeCell ref="A24:A25"/>
    <mergeCell ref="B44:B45"/>
    <mergeCell ref="B32:B33"/>
    <mergeCell ref="B24:B25"/>
    <mergeCell ref="A32:A33"/>
    <mergeCell ref="A28:A29"/>
    <mergeCell ref="A44:A45"/>
    <mergeCell ref="A40:A41"/>
    <mergeCell ref="A16:A17"/>
    <mergeCell ref="A36:A37"/>
    <mergeCell ref="B64:B65"/>
    <mergeCell ref="B60:B61"/>
    <mergeCell ref="B36:B37"/>
    <mergeCell ref="B16:B17"/>
    <mergeCell ref="B28:B29"/>
    <mergeCell ref="A52:A53"/>
    <mergeCell ref="A20:A21"/>
    <mergeCell ref="B20:B21"/>
    <mergeCell ref="B80:B81"/>
    <mergeCell ref="C80:C81"/>
    <mergeCell ref="B68:B69"/>
    <mergeCell ref="C76:C77"/>
    <mergeCell ref="B72:B73"/>
    <mergeCell ref="C72:C73"/>
    <mergeCell ref="B76:B77"/>
    <mergeCell ref="C68:C69"/>
    <mergeCell ref="D80:D81"/>
    <mergeCell ref="I17:I18"/>
    <mergeCell ref="I25:I26"/>
    <mergeCell ref="D16:D17"/>
    <mergeCell ref="C60:C61"/>
    <mergeCell ref="D56:D57"/>
    <mergeCell ref="D60:D61"/>
    <mergeCell ref="C24:C25"/>
    <mergeCell ref="C28:C29"/>
    <mergeCell ref="I79:I80"/>
    <mergeCell ref="I65:I66"/>
    <mergeCell ref="I67:I68"/>
    <mergeCell ref="F73:F74"/>
    <mergeCell ref="D68:D69"/>
    <mergeCell ref="D76:D77"/>
    <mergeCell ref="H67:H68"/>
    <mergeCell ref="H59:H60"/>
    <mergeCell ref="H65:H66"/>
    <mergeCell ref="D44:D45"/>
    <mergeCell ref="D40:D41"/>
    <mergeCell ref="I43:I44"/>
    <mergeCell ref="I49:I50"/>
    <mergeCell ref="I51:I52"/>
    <mergeCell ref="I57:I58"/>
    <mergeCell ref="H51:H52"/>
    <mergeCell ref="I59:I60"/>
    <mergeCell ref="M71:M72"/>
    <mergeCell ref="G75:G76"/>
    <mergeCell ref="I75:I76"/>
    <mergeCell ref="G73:G74"/>
    <mergeCell ref="M55:M56"/>
    <mergeCell ref="K51:K52"/>
    <mergeCell ref="H57:H58"/>
    <mergeCell ref="L64:L65"/>
    <mergeCell ref="J53:J54"/>
    <mergeCell ref="J55:J56"/>
    <mergeCell ref="O62:O63"/>
    <mergeCell ref="K41:K42"/>
    <mergeCell ref="K57:K58"/>
    <mergeCell ref="M23:M24"/>
    <mergeCell ref="M37:M38"/>
    <mergeCell ref="O31:O32"/>
    <mergeCell ref="L62:L63"/>
    <mergeCell ref="K25:K26"/>
    <mergeCell ref="C16:C17"/>
    <mergeCell ref="D28:D29"/>
    <mergeCell ref="H25:H26"/>
    <mergeCell ref="H27:H28"/>
    <mergeCell ref="D32:D33"/>
    <mergeCell ref="F18:G19"/>
    <mergeCell ref="C20:C21"/>
    <mergeCell ref="D24:D25"/>
    <mergeCell ref="H19:H20"/>
    <mergeCell ref="N45:N46"/>
    <mergeCell ref="N47:N48"/>
    <mergeCell ref="J2:L2"/>
    <mergeCell ref="F3:G3"/>
    <mergeCell ref="M4:N4"/>
    <mergeCell ref="M5:N5"/>
    <mergeCell ref="H33:H34"/>
    <mergeCell ref="H17:H18"/>
    <mergeCell ref="H35:H36"/>
    <mergeCell ref="H41:H42"/>
    <mergeCell ref="M6:N6"/>
    <mergeCell ref="M7:N7"/>
    <mergeCell ref="M8:N8"/>
    <mergeCell ref="J37:J38"/>
    <mergeCell ref="J39:J40"/>
    <mergeCell ref="O8:P8"/>
    <mergeCell ref="L29:L30"/>
    <mergeCell ref="L31:L32"/>
    <mergeCell ref="L12:L14"/>
    <mergeCell ref="M12:P14"/>
    <mergeCell ref="I19:I20"/>
    <mergeCell ref="K19:K20"/>
  </mergeCells>
  <printOptions/>
  <pageMargins left="0.3937007874015748" right="0" top="0.7874015748031497" bottom="0.5905511811023623" header="0.5118110236220472" footer="0.66929133858267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T24</dc:title>
  <dc:subject/>
  <dc:creator>石黒義也</dc:creator>
  <cp:keywords/>
  <dc:description/>
  <cp:lastModifiedBy>owner</cp:lastModifiedBy>
  <cp:lastPrinted>2021-10-30T23:58:15Z</cp:lastPrinted>
  <dcterms:created xsi:type="dcterms:W3CDTF">2000-09-13T06:44:27Z</dcterms:created>
  <dcterms:modified xsi:type="dcterms:W3CDTF">2021-11-07T08:54:20Z</dcterms:modified>
  <cp:category/>
  <cp:version/>
  <cp:contentType/>
  <cp:contentStatus/>
</cp:coreProperties>
</file>