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120" windowWidth="19440" windowHeight="11760"/>
  </bookViews>
  <sheets>
    <sheet name="２４" sheetId="28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'２４'!$A$1:$T$66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45621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28" l="1"/>
  <c r="B48" i="28"/>
  <c r="S29" i="28"/>
  <c r="S27" i="28"/>
  <c r="S49" i="28"/>
  <c r="S47" i="28"/>
  <c r="Q45" i="28"/>
  <c r="B30" i="28"/>
  <c r="B28" i="28"/>
  <c r="Q25" i="28"/>
  <c r="B10" i="28"/>
  <c r="S9" i="28"/>
  <c r="B8" i="28"/>
  <c r="S7" i="28"/>
  <c r="Q5" i="28"/>
  <c r="K2" i="28"/>
  <c r="B1" i="28"/>
  <c r="F47" i="9" l="1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<sst xmlns="http://schemas.openxmlformats.org/spreadsheetml/2006/main" count="292" uniqueCount="119">
  <si>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</si>
  <si>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</si>
  <si>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</si>
  <si>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</si>
  <si>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</si>
  <si>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</si>
  <si>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</si>
  <si>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</si>
  <si>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</si>
  <si>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</si>
  <si>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</si>
  <si>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</si>
  <si>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</si>
  <si>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</si>
  <si>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</si>
  <si>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</si>
  <si>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</si>
  <si>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</si>
  <si>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</si>
  <si>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</si>
  <si>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</si>
  <si>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</si>
  <si>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</si>
  <si>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</si>
  <si>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</si>
  <si>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</si>
  <si>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</si>
  <si>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</si>
  <si>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</si>
  <si>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</si>
  <si>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</si>
  <si>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</si>
  <si>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</si>
  <si>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</si>
  <si>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</si>
  <si>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</si>
  <si>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</si>
  <si>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</si>
  <si>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</si>
  <si>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</si>
  <si>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</si>
  <si>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</si>
  <si>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</si>
  <si>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</si>
  <si>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</si>
  <si>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</si>
  <si>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</si>
  <si>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</si>
  <si>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</si>
  <si>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</si>
  <si>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</si>
  <si>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</si>
  <si>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</si>
  <si>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</si>
  <si>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</si>
  <si>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</si>
  <si>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</si>
  <si>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</si>
  <si>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</si>
  <si>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</si>
  <si>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</si>
  <si>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</si>
  <si>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</si>
  <si>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</si>
  <si>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</si>
  <si>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</si>
  <si>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</si>
  <si>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</si>
  <si>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</si>
  <si>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</si>
  <si>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</si>
  <si>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</si>
  <si>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</si>
  <si>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</si>
  <si>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</si>
  <si>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</si>
  <si>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</si>
  <si>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</si>
  <si>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</si>
  <si>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</si>
  <si>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</si>
  <si>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(三塁打)</t>
    <rPh sb="1" eb="2">
      <t>サン</t>
    </rPh>
    <phoneticPr fontId="1"/>
  </si>
  <si>
    <t>（準決勝戦）</t>
    <rPh sb="1" eb="4">
      <t>ジュンケッショウ</t>
    </rPh>
    <phoneticPr fontId="1"/>
  </si>
  <si>
    <t>（決勝戦）</t>
    <rPh sb="1" eb="4">
      <t>ケッショウセン</t>
    </rPh>
    <phoneticPr fontId="1"/>
  </si>
  <si>
    <t>第３１回全日本実年ソフトボール大会佐賀県予選会</t>
    <rPh sb="4" eb="5">
      <t>ゼン</t>
    </rPh>
    <rPh sb="7" eb="9">
      <t>ジツネン</t>
    </rPh>
    <rPh sb="15" eb="17">
      <t>タイカイ</t>
    </rPh>
    <rPh sb="17" eb="20">
      <t>サガケン</t>
    </rPh>
    <rPh sb="20" eb="23">
      <t>ヨセンカイ</t>
    </rPh>
    <phoneticPr fontId="1"/>
  </si>
  <si>
    <t>佐賀県佐賀市</t>
    <rPh sb="0" eb="3">
      <t>サガケン</t>
    </rPh>
    <rPh sb="3" eb="6">
      <t>サガシ</t>
    </rPh>
    <phoneticPr fontId="1"/>
  </si>
  <si>
    <t>スポーツパーク川副Ａ</t>
    <rPh sb="7" eb="10">
      <t>カワソエア</t>
    </rPh>
    <phoneticPr fontId="1"/>
  </si>
  <si>
    <t>からつ唐松実年ソフトボールクラブ</t>
    <rPh sb="3" eb="5">
      <t>トウマツ</t>
    </rPh>
    <rPh sb="5" eb="7">
      <t>ジツネン</t>
    </rPh>
    <phoneticPr fontId="25"/>
  </si>
  <si>
    <t>佐賀鍋島実年ソフトボールクラブ</t>
    <rPh sb="0" eb="2">
      <t>サガ</t>
    </rPh>
    <rPh sb="2" eb="6">
      <t>ナベシマジツネン</t>
    </rPh>
    <phoneticPr fontId="25"/>
  </si>
  <si>
    <t>唐津さよ姫ソフトボールクラブ</t>
    <rPh sb="0" eb="2">
      <t>カラツ</t>
    </rPh>
    <rPh sb="4" eb="5">
      <t>ヒメ</t>
    </rPh>
    <phoneticPr fontId="25"/>
  </si>
  <si>
    <t>唐 　津　 ク　 ラ 　ブ</t>
    <rPh sb="0" eb="1">
      <t>カラ</t>
    </rPh>
    <rPh sb="3" eb="4">
      <t>ツ</t>
    </rPh>
    <phoneticPr fontId="25"/>
  </si>
  <si>
    <t>基山実年ソフトクラブ</t>
    <rPh sb="0" eb="1">
      <t>モト</t>
    </rPh>
    <rPh sb="1" eb="2">
      <t>ヤマ</t>
    </rPh>
    <rPh sb="2" eb="3">
      <t>ミノル</t>
    </rPh>
    <rPh sb="3" eb="4">
      <t>トシ</t>
    </rPh>
    <phoneticPr fontId="25"/>
  </si>
  <si>
    <t>吉 野 ヶ 里 実 年</t>
    <rPh sb="0" eb="1">
      <t>キチ</t>
    </rPh>
    <rPh sb="2" eb="3">
      <t>ノ</t>
    </rPh>
    <rPh sb="6" eb="7">
      <t>リ</t>
    </rPh>
    <rPh sb="8" eb="9">
      <t>ミノル</t>
    </rPh>
    <rPh sb="10" eb="11">
      <t>トシ</t>
    </rPh>
    <phoneticPr fontId="25"/>
  </si>
  <si>
    <t>佐 　賀 　友 　誘</t>
    <rPh sb="0" eb="1">
      <t>サ</t>
    </rPh>
    <rPh sb="3" eb="4">
      <t>ガ</t>
    </rPh>
    <rPh sb="6" eb="7">
      <t>ユウ</t>
    </rPh>
    <rPh sb="9" eb="10">
      <t>ユウ</t>
    </rPh>
    <phoneticPr fontId="25"/>
  </si>
  <si>
    <t>ジョー保険だってーず</t>
    <phoneticPr fontId="25"/>
  </si>
  <si>
    <t>紺友クラブ</t>
    <rPh sb="0" eb="1">
      <t>コン</t>
    </rPh>
    <rPh sb="1" eb="2">
      <t>ユウ</t>
    </rPh>
    <phoneticPr fontId="25"/>
  </si>
  <si>
    <t>伊万里倶楽部</t>
    <rPh sb="0" eb="1">
      <t>イ</t>
    </rPh>
    <rPh sb="1" eb="2">
      <t>マ</t>
    </rPh>
    <rPh sb="2" eb="3">
      <t>リ</t>
    </rPh>
    <rPh sb="3" eb="4">
      <t>ク</t>
    </rPh>
    <rPh sb="4" eb="5">
      <t>ラク</t>
    </rPh>
    <rPh sb="5" eb="6">
      <t>ブ</t>
    </rPh>
    <phoneticPr fontId="25"/>
  </si>
  <si>
    <t>みやき愛球会</t>
    <rPh sb="3" eb="4">
      <t>アイ</t>
    </rPh>
    <rPh sb="4" eb="5">
      <t>キュウ</t>
    </rPh>
    <rPh sb="5" eb="6">
      <t>カイ</t>
    </rPh>
    <phoneticPr fontId="25"/>
  </si>
  <si>
    <t>○力武幸久</t>
    <rPh sb="1" eb="3">
      <t>リキタケ</t>
    </rPh>
    <rPh sb="3" eb="5">
      <t>ユキヒサ</t>
    </rPh>
    <phoneticPr fontId="1"/>
  </si>
  <si>
    <t>●徳本洋之、平方謙二</t>
    <rPh sb="1" eb="3">
      <t>トクモト</t>
    </rPh>
    <rPh sb="3" eb="5">
      <t>ヒロユキ</t>
    </rPh>
    <rPh sb="6" eb="8">
      <t>ヒラカタ</t>
    </rPh>
    <rPh sb="8" eb="10">
      <t>ケンジ</t>
    </rPh>
    <phoneticPr fontId="1"/>
  </si>
  <si>
    <t>山口成人</t>
    <rPh sb="0" eb="2">
      <t>ヤマグチ</t>
    </rPh>
    <rPh sb="2" eb="3">
      <t>ナリ</t>
    </rPh>
    <rPh sb="3" eb="4">
      <t>ヒト</t>
    </rPh>
    <phoneticPr fontId="1"/>
  </si>
  <si>
    <t>松永剛</t>
    <rPh sb="0" eb="2">
      <t>マツナガ</t>
    </rPh>
    <rPh sb="2" eb="3">
      <t>ゴウ</t>
    </rPh>
    <phoneticPr fontId="1"/>
  </si>
  <si>
    <t>古川佳介②、山口茂樹</t>
    <rPh sb="0" eb="2">
      <t>フルカワ</t>
    </rPh>
    <rPh sb="2" eb="4">
      <t>ケイスケ</t>
    </rPh>
    <rPh sb="6" eb="8">
      <t>ヤマグチ</t>
    </rPh>
    <rPh sb="8" eb="10">
      <t>シゲキ</t>
    </rPh>
    <phoneticPr fontId="1"/>
  </si>
  <si>
    <t>秋山邦康</t>
    <rPh sb="0" eb="2">
      <t>アキヤマ</t>
    </rPh>
    <rPh sb="2" eb="4">
      <t>クニヤス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</si>
  <si>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</si>
  <si>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○</t>
    <phoneticPr fontId="1"/>
  </si>
  <si>
    <t>唐川浩好</t>
    <rPh sb="0" eb="2">
      <t>カラカワ</t>
    </rPh>
    <rPh sb="2" eb="4">
      <t>ヒロヨシ</t>
    </rPh>
    <phoneticPr fontId="1"/>
  </si>
  <si>
    <t>師富洋</t>
    <rPh sb="0" eb="1">
      <t>シ</t>
    </rPh>
    <rPh sb="1" eb="2">
      <t>トミ</t>
    </rPh>
    <rPh sb="2" eb="3">
      <t>ヨウ</t>
    </rPh>
    <phoneticPr fontId="1"/>
  </si>
  <si>
    <t>深谷純一、●岡部聡</t>
    <rPh sb="0" eb="2">
      <t>フカタニ</t>
    </rPh>
    <rPh sb="2" eb="4">
      <t>ジュンイチ</t>
    </rPh>
    <rPh sb="6" eb="8">
      <t>オカベ</t>
    </rPh>
    <rPh sb="8" eb="9">
      <t>サトシ</t>
    </rPh>
    <phoneticPr fontId="1"/>
  </si>
  <si>
    <t>唐川浩好、●野中洋</t>
    <rPh sb="0" eb="2">
      <t>カラカワ</t>
    </rPh>
    <rPh sb="2" eb="4">
      <t>ヒロヨシ</t>
    </rPh>
    <rPh sb="6" eb="8">
      <t>ノナカ</t>
    </rPh>
    <rPh sb="8" eb="9">
      <t>ヒロシ</t>
    </rPh>
    <phoneticPr fontId="1"/>
  </si>
  <si>
    <t>○力武幸久</t>
    <rPh sb="1" eb="5">
      <t>リキタケユキヒサ</t>
    </rPh>
    <phoneticPr fontId="1"/>
  </si>
  <si>
    <t>木原太</t>
    <rPh sb="0" eb="2">
      <t>キハラ</t>
    </rPh>
    <rPh sb="2" eb="3">
      <t>フトシ</t>
    </rPh>
    <phoneticPr fontId="1"/>
  </si>
  <si>
    <t>田中健児、松田英雄</t>
    <rPh sb="0" eb="1">
      <t>タナカ</t>
    </rPh>
    <rPh sb="1" eb="3">
      <t>ケンジ</t>
    </rPh>
    <rPh sb="4" eb="6">
      <t>マツダ</t>
    </rPh>
    <rPh sb="6" eb="8">
      <t>エイユウ</t>
    </rPh>
    <phoneticPr fontId="1"/>
  </si>
  <si>
    <t>山口成人②</t>
    <rPh sb="0" eb="2">
      <t>ヤマグチ</t>
    </rPh>
    <rPh sb="2" eb="4">
      <t>シゲト</t>
    </rPh>
    <phoneticPr fontId="1"/>
  </si>
  <si>
    <t>４回コールド</t>
    <rPh sb="1" eb="2">
      <t>カイ</t>
    </rPh>
    <phoneticPr fontId="1"/>
  </si>
  <si>
    <t>平山晋治、田中健児</t>
    <rPh sb="0" eb="2">
      <t>ヒラヤマ</t>
    </rPh>
    <rPh sb="2" eb="4">
      <t>シンジ</t>
    </rPh>
    <rPh sb="5" eb="7">
      <t>タナカ</t>
    </rPh>
    <rPh sb="7" eb="8">
      <t>ケン</t>
    </rPh>
    <rPh sb="8" eb="9">
      <t>ジ</t>
    </rPh>
    <phoneticPr fontId="1"/>
  </si>
  <si>
    <t>木村正二郎、江原和晃➁</t>
    <rPh sb="0" eb="2">
      <t>キムラ</t>
    </rPh>
    <rPh sb="2" eb="5">
      <t>ショウジロウ</t>
    </rPh>
    <rPh sb="6" eb="8">
      <t>エハラ</t>
    </rPh>
    <rPh sb="8" eb="9">
      <t>ワ</t>
    </rPh>
    <rPh sb="9" eb="10">
      <t>コウ</t>
    </rPh>
    <phoneticPr fontId="1"/>
  </si>
  <si>
    <t>唐川浩好</t>
    <rPh sb="0" eb="2">
      <t>カラカワ</t>
    </rPh>
    <rPh sb="2" eb="3">
      <t>ヒロ</t>
    </rPh>
    <rPh sb="3" eb="4">
      <t>ヨシ</t>
    </rPh>
    <phoneticPr fontId="1"/>
  </si>
  <si>
    <t>岩橋貴光、高橋勝徳</t>
    <rPh sb="0" eb="2">
      <t>イワハシ</t>
    </rPh>
    <rPh sb="2" eb="4">
      <t>タカミツ</t>
    </rPh>
    <rPh sb="5" eb="7">
      <t>タカハシ</t>
    </rPh>
    <rPh sb="7" eb="8">
      <t>カツ</t>
    </rPh>
    <rPh sb="8" eb="9">
      <t>ノリ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</si>
</sst>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&quot;(&quot;#&quot;)&quot;"/>
    <numFmt numFmtId="177" formatCode="h:mm;@"/>
    <numFmt numFmtId="178" formatCode="h&quot;時&quot;mm&quot;分&quot;;@"/>
    <numFmt numFmtId="179" formatCode="[$-411]ggge&quot;年&quot;m&quot;月&quot;d&quot;日&quot;;@"/>
    <numFmt numFmtId="180" formatCode="h&quot;時間&quot;mm&quot;分&quot;;@"/>
    <numFmt numFmtId="181" formatCode="0&quot;x&quot;"/>
  </numFmts>
  <fonts count="28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7" fontId="14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left" vertical="center" indent="1" shrinkToFit="1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7" fillId="0" borderId="13" xfId="0" applyNumberFormat="1" applyFont="1" applyBorder="1" applyAlignment="1" applyProtection="1">
      <alignment horizontal="center" vertical="center"/>
      <protection locked="0"/>
    </xf>
    <xf numFmtId="181" fontId="1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80" fontId="2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distributed"/>
      <protection locked="0"/>
    </xf>
    <xf numFmtId="179" fontId="5" fillId="0" borderId="0" xfId="0" applyNumberFormat="1" applyFont="1" applyAlignment="1" applyProtection="1">
      <alignment horizontal="left" vertical="center"/>
      <protection locked="0"/>
    </xf>
    <xf numFmtId="179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2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2" xfId="11"/>
    <cellStyle name="標準 2 2" xfId="12"/>
    <cellStyle name="標準 2 3" xfId="13"/>
    <cellStyle name="標準 3" xfId="14"/>
    <cellStyle name="標準 3 2" xfId="15"/>
    <cellStyle name="標準 4" xfId="16"/>
    <cellStyle name="標準 5" xfId="17"/>
    <cellStyle name="標準 6" xfId="18"/>
    <cellStyle name="標準 7" xfId="19"/>
    <cellStyle name="標準 8" xfId="20"/>
    <cellStyle name="標準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66"/>
  <sheetViews>
    <sheetView showGridLines="0" tabSelected="1" showOutlineSymbols="0" zoomScale="87" zoomScaleNormal="87" zoomScaleSheetLayoutView="130" workbookViewId="0">
      <pane ySplit="3" topLeftCell="A7" activePane="bottomLeft" state="frozenSplit"/>
      <selection pane="bottomLeft" activeCell="W37" sqref="W3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4" t="str">
        <f>データ!D14</f>
        <v>第３１回全日本実年ソフトボール大会佐賀県予選会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7"/>
      <c r="S1" s="17"/>
    </row>
    <row r="2" spans="1:26" ht="16.5" customHeight="1">
      <c r="A2" s="56" t="s">
        <v>13</v>
      </c>
      <c r="B2" s="105">
        <v>44766</v>
      </c>
      <c r="C2" s="106"/>
      <c r="D2" s="106"/>
      <c r="E2" s="106"/>
      <c r="F2" s="106"/>
      <c r="G2" s="7"/>
      <c r="H2" s="7"/>
      <c r="I2" s="107" t="s">
        <v>12</v>
      </c>
      <c r="J2" s="107"/>
      <c r="K2" s="25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B3" s="48"/>
      <c r="C3" s="7"/>
      <c r="D3" s="7"/>
      <c r="E3" s="7"/>
      <c r="F3" s="7"/>
      <c r="G3" s="7"/>
      <c r="H3" s="7"/>
      <c r="I3" s="107" t="s">
        <v>11</v>
      </c>
      <c r="J3" s="107"/>
      <c r="K3" s="108" t="s">
        <v>86</v>
      </c>
      <c r="L3" s="109"/>
      <c r="M3" s="109"/>
      <c r="N3" s="109"/>
      <c r="O3" s="109"/>
      <c r="P3" s="109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56"/>
      <c r="J4" s="56"/>
      <c r="K4" s="25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4" t="s">
        <v>82</v>
      </c>
      <c r="B5" s="7"/>
      <c r="C5" s="39" t="s">
        <v>73</v>
      </c>
      <c r="D5" s="7"/>
      <c r="E5" s="96">
        <v>0.39305555555555555</v>
      </c>
      <c r="F5" s="97"/>
      <c r="G5" s="55" t="s">
        <v>74</v>
      </c>
      <c r="H5" s="37"/>
      <c r="I5" s="98">
        <v>0.46319444444444446</v>
      </c>
      <c r="J5" s="97"/>
      <c r="K5" s="99" t="s">
        <v>69</v>
      </c>
      <c r="L5" s="100"/>
      <c r="M5" s="101"/>
      <c r="N5" s="102"/>
      <c r="O5" s="40" t="s">
        <v>68</v>
      </c>
      <c r="P5" s="37"/>
      <c r="Q5" s="103">
        <f>IF(I5="","",+I5-E5-M5)</f>
        <v>7.0138888888888917E-2</v>
      </c>
      <c r="R5" s="103"/>
      <c r="S5" s="56" t="s">
        <v>70</v>
      </c>
      <c r="T5" s="38">
        <v>8</v>
      </c>
    </row>
    <row r="6" spans="1:26" ht="15.75" customHeight="1">
      <c r="A6" s="82" t="s">
        <v>10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5"/>
      <c r="U6" s="10"/>
      <c r="V6" s="10"/>
      <c r="Y6" s="86"/>
      <c r="Z6" s="86"/>
    </row>
    <row r="7" spans="1:26" ht="15" customHeight="1">
      <c r="A7" s="87" t="s">
        <v>96</v>
      </c>
      <c r="B7" s="88"/>
      <c r="C7" s="88"/>
      <c r="D7" s="89"/>
      <c r="E7" s="72">
        <v>1</v>
      </c>
      <c r="F7" s="72">
        <v>0</v>
      </c>
      <c r="G7" s="72">
        <v>1</v>
      </c>
      <c r="H7" s="72">
        <v>5</v>
      </c>
      <c r="I7" s="72">
        <v>0</v>
      </c>
      <c r="J7" s="72">
        <v>6</v>
      </c>
      <c r="K7" s="72"/>
      <c r="L7" s="72"/>
      <c r="M7" s="72"/>
      <c r="N7" s="72"/>
      <c r="O7" s="72"/>
      <c r="P7" s="72"/>
      <c r="Q7" s="72"/>
      <c r="R7" s="72"/>
      <c r="S7" s="90">
        <f>IF(E7="","",SUM(E7:R7))</f>
        <v>13</v>
      </c>
      <c r="T7" s="91"/>
      <c r="U7" s="10"/>
      <c r="V7" s="10"/>
      <c r="Y7" s="86"/>
      <c r="Z7" s="86"/>
    </row>
    <row r="8" spans="1:26" ht="14.45" customHeight="1">
      <c r="A8" s="15" t="s">
        <v>8</v>
      </c>
      <c r="B8" s="80" t="str">
        <f>IF(A7="","",VLOOKUP(A7,データ!$B$2:$C$34,2,0))</f>
        <v>佐賀</v>
      </c>
      <c r="C8" s="80"/>
      <c r="D8" s="16" t="s">
        <v>71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92"/>
      <c r="T8" s="93"/>
      <c r="U8" s="10"/>
      <c r="V8" s="10"/>
      <c r="Y8" s="86"/>
      <c r="Z8" s="86"/>
    </row>
    <row r="9" spans="1:26" ht="15" customHeight="1">
      <c r="A9" s="87" t="s">
        <v>88</v>
      </c>
      <c r="B9" s="88"/>
      <c r="C9" s="88"/>
      <c r="D9" s="89"/>
      <c r="E9" s="72">
        <v>0</v>
      </c>
      <c r="F9" s="72">
        <v>2</v>
      </c>
      <c r="G9" s="72">
        <v>2</v>
      </c>
      <c r="H9" s="72">
        <v>0</v>
      </c>
      <c r="I9" s="72">
        <v>0</v>
      </c>
      <c r="J9" s="72">
        <v>1</v>
      </c>
      <c r="K9" s="72"/>
      <c r="L9" s="74"/>
      <c r="M9" s="74"/>
      <c r="N9" s="74"/>
      <c r="O9" s="74"/>
      <c r="P9" s="74"/>
      <c r="Q9" s="74"/>
      <c r="R9" s="74"/>
      <c r="S9" s="76">
        <f>IF(E9="","",SUM(E9:R9))</f>
        <v>5</v>
      </c>
      <c r="T9" s="77"/>
      <c r="U9" s="10"/>
      <c r="V9" s="20"/>
      <c r="W9" s="18"/>
      <c r="Y9" s="86"/>
      <c r="Z9" s="86"/>
    </row>
    <row r="10" spans="1:26" ht="15" customHeight="1">
      <c r="A10" s="46" t="s">
        <v>8</v>
      </c>
      <c r="B10" s="80" t="str">
        <f>IF(A9="","",VLOOKUP(A9,データ!$B$2:$C$34,2,0))</f>
        <v>佐賀</v>
      </c>
      <c r="C10" s="80"/>
      <c r="D10" s="16" t="s">
        <v>71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8"/>
      <c r="T10" s="79"/>
      <c r="U10" s="10"/>
      <c r="V10" s="10"/>
      <c r="X10" s="18"/>
      <c r="Y10" s="86"/>
      <c r="Z10" s="86"/>
    </row>
    <row r="11" spans="1:26" ht="6.6" hidden="1" customHeight="1">
      <c r="A11" s="8"/>
      <c r="B11" s="8"/>
      <c r="C11" s="8"/>
      <c r="D11" s="8"/>
      <c r="E11" s="8"/>
      <c r="F11" s="14"/>
      <c r="G11" s="14"/>
      <c r="H11" s="8"/>
      <c r="I11" s="14"/>
      <c r="J11" s="14"/>
      <c r="K11" s="8"/>
      <c r="L11" s="14"/>
      <c r="M11" s="14"/>
      <c r="N11" s="8"/>
      <c r="O11" s="14"/>
      <c r="P11" s="14"/>
      <c r="Q11" s="8"/>
      <c r="R11" s="8"/>
      <c r="S11" s="8"/>
      <c r="Y11" s="86"/>
      <c r="Z11" s="86"/>
    </row>
    <row r="12" spans="1:26" ht="6.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Y12" s="86"/>
      <c r="Z12" s="86"/>
    </row>
    <row r="13" spans="1:26" ht="15" customHeight="1">
      <c r="A13" s="81" t="s">
        <v>67</v>
      </c>
      <c r="B13" s="81"/>
      <c r="C13" s="51" t="s">
        <v>0</v>
      </c>
      <c r="D13" s="53" t="s">
        <v>98</v>
      </c>
      <c r="E13" s="53"/>
      <c r="F13" s="53"/>
      <c r="G13" s="53"/>
      <c r="H13" s="53"/>
      <c r="I13" s="53"/>
      <c r="J13" s="53"/>
      <c r="K13" s="53"/>
      <c r="L13" s="53"/>
      <c r="M13" s="53"/>
      <c r="N13" s="53" t="s">
        <v>4</v>
      </c>
      <c r="O13" s="53" t="s">
        <v>100</v>
      </c>
      <c r="P13" s="53"/>
      <c r="Q13" s="53"/>
      <c r="R13" s="53"/>
      <c r="S13" s="53"/>
      <c r="Y13" s="86"/>
      <c r="Z13" s="86"/>
    </row>
    <row r="14" spans="1:26" ht="15" customHeight="1">
      <c r="A14" s="81"/>
      <c r="B14" s="81"/>
      <c r="C14" s="54" t="s">
        <v>1</v>
      </c>
      <c r="D14" s="26" t="s">
        <v>99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4</v>
      </c>
      <c r="O14" s="26" t="s">
        <v>103</v>
      </c>
      <c r="P14" s="26"/>
      <c r="Q14" s="26"/>
      <c r="R14" s="26"/>
      <c r="S14" s="26"/>
      <c r="Y14" s="86"/>
      <c r="Z14" s="86"/>
    </row>
    <row r="15" spans="1:26" ht="5.0999999999999996" customHeight="1">
      <c r="A15" s="12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Y15" s="86"/>
      <c r="Z15" s="86"/>
    </row>
    <row r="16" spans="1:26" ht="15" customHeight="1">
      <c r="A16" s="7"/>
      <c r="B16" s="66" t="s">
        <v>0</v>
      </c>
      <c r="C16" s="68" t="s">
        <v>2</v>
      </c>
      <c r="D16" s="68"/>
      <c r="E16" s="25" t="s">
        <v>101</v>
      </c>
      <c r="F16" s="25"/>
      <c r="H16" s="25"/>
      <c r="I16" s="25"/>
      <c r="J16" s="25"/>
      <c r="K16" s="25"/>
      <c r="L16" s="25"/>
      <c r="M16" s="28"/>
      <c r="N16" s="27"/>
      <c r="O16" s="27"/>
      <c r="P16" s="29"/>
      <c r="Q16" s="29"/>
      <c r="R16" s="25"/>
      <c r="S16" s="25"/>
      <c r="Y16" s="86"/>
      <c r="Z16" s="86"/>
    </row>
    <row r="17" spans="1:26" ht="15" customHeight="1">
      <c r="A17" s="7"/>
      <c r="B17" s="66"/>
      <c r="C17" s="68" t="s">
        <v>81</v>
      </c>
      <c r="D17" s="68"/>
      <c r="E17" s="25"/>
      <c r="F17" s="25"/>
      <c r="H17" s="25"/>
      <c r="I17" s="25"/>
      <c r="J17" s="25"/>
      <c r="K17" s="25"/>
      <c r="L17" s="25"/>
      <c r="M17" s="28"/>
      <c r="N17" s="27"/>
      <c r="O17" s="27"/>
      <c r="P17" s="29"/>
      <c r="Q17" s="29"/>
      <c r="R17" s="25"/>
      <c r="S17" s="25"/>
      <c r="Y17" s="86"/>
      <c r="Z17" s="86"/>
    </row>
    <row r="18" spans="1:26" ht="15" customHeight="1">
      <c r="A18" s="68" t="s">
        <v>7</v>
      </c>
      <c r="B18" s="67"/>
      <c r="C18" s="66" t="s">
        <v>3</v>
      </c>
      <c r="D18" s="66"/>
      <c r="E18" s="53" t="s">
        <v>115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Y18" s="86"/>
      <c r="Z18" s="86"/>
    </row>
    <row r="19" spans="1:26" ht="15" customHeight="1">
      <c r="A19" s="68"/>
      <c r="B19" s="67" t="s">
        <v>1</v>
      </c>
      <c r="C19" s="71" t="s">
        <v>2</v>
      </c>
      <c r="D19" s="71"/>
      <c r="E19" s="26"/>
      <c r="F19" s="26"/>
      <c r="G19" s="26"/>
      <c r="H19" s="26"/>
      <c r="I19" s="26"/>
      <c r="J19" s="26"/>
      <c r="K19" s="26"/>
      <c r="L19" s="26"/>
      <c r="M19" s="31"/>
      <c r="N19" s="30"/>
      <c r="O19" s="26"/>
      <c r="P19" s="31"/>
      <c r="Q19" s="30"/>
      <c r="R19" s="26"/>
      <c r="S19" s="26"/>
      <c r="Y19" s="86"/>
      <c r="Z19" s="86"/>
    </row>
    <row r="20" spans="1:26" ht="15" customHeight="1">
      <c r="A20" s="52"/>
      <c r="B20" s="71"/>
      <c r="C20" s="68" t="s">
        <v>81</v>
      </c>
      <c r="D20" s="68"/>
      <c r="E20" s="47"/>
      <c r="F20" s="47"/>
      <c r="G20" s="47"/>
      <c r="H20" s="47"/>
      <c r="I20" s="47"/>
      <c r="J20" s="47"/>
      <c r="K20" s="47"/>
      <c r="L20" s="47"/>
      <c r="M20" s="49"/>
      <c r="N20" s="50"/>
      <c r="O20" s="47"/>
      <c r="P20" s="49"/>
      <c r="Q20" s="50"/>
      <c r="R20" s="47"/>
      <c r="S20" s="47"/>
      <c r="Y20" s="86"/>
      <c r="Z20" s="86"/>
    </row>
    <row r="21" spans="1:26" ht="15" customHeight="1">
      <c r="A21" s="7"/>
      <c r="B21" s="71"/>
      <c r="C21" s="68" t="s">
        <v>3</v>
      </c>
      <c r="D21" s="68"/>
      <c r="E21" s="25" t="s">
        <v>102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Y21" s="86"/>
      <c r="Z21" s="86"/>
    </row>
    <row r="22" spans="1:26" ht="5.0999999999999996" customHeight="1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6"/>
      <c r="Z22" s="86"/>
    </row>
    <row r="23" spans="1:26" ht="15" customHeight="1">
      <c r="A23" s="64" t="s">
        <v>6</v>
      </c>
      <c r="B23" s="65"/>
      <c r="C23" s="32" t="s">
        <v>104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Y23" s="86"/>
      <c r="Z23" s="86"/>
    </row>
    <row r="24" spans="1:26" ht="7.9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86"/>
      <c r="Z24" s="86"/>
    </row>
    <row r="25" spans="1:26" ht="11.45" customHeight="1">
      <c r="A25" s="34" t="s">
        <v>82</v>
      </c>
      <c r="B25" s="7"/>
      <c r="C25" s="39" t="s">
        <v>73</v>
      </c>
      <c r="D25" s="7"/>
      <c r="E25" s="96">
        <v>0.47986111111111113</v>
      </c>
      <c r="F25" s="97"/>
      <c r="G25" s="55" t="s">
        <v>74</v>
      </c>
      <c r="H25" s="37"/>
      <c r="I25" s="98">
        <v>0.59375</v>
      </c>
      <c r="J25" s="97"/>
      <c r="K25" s="99" t="s">
        <v>69</v>
      </c>
      <c r="L25" s="100"/>
      <c r="M25" s="101">
        <v>2.9861111111111113E-2</v>
      </c>
      <c r="N25" s="102"/>
      <c r="O25" s="40" t="s">
        <v>68</v>
      </c>
      <c r="P25" s="37"/>
      <c r="Q25" s="103">
        <f>IF(I25="","",+I25-E25-M25)</f>
        <v>8.4027777777777757E-2</v>
      </c>
      <c r="R25" s="103"/>
      <c r="S25" s="56" t="s">
        <v>70</v>
      </c>
      <c r="T25" s="38">
        <v>9</v>
      </c>
    </row>
    <row r="26" spans="1:26" ht="15.75" customHeight="1">
      <c r="A26" s="82" t="s">
        <v>10</v>
      </c>
      <c r="B26" s="83"/>
      <c r="C26" s="83"/>
      <c r="D26" s="84"/>
      <c r="E26" s="9">
        <v>1</v>
      </c>
      <c r="F26" s="9">
        <v>2</v>
      </c>
      <c r="G26" s="9">
        <v>3</v>
      </c>
      <c r="H26" s="9">
        <v>4</v>
      </c>
      <c r="I26" s="9">
        <v>5</v>
      </c>
      <c r="J26" s="9">
        <v>6</v>
      </c>
      <c r="K26" s="9">
        <v>7</v>
      </c>
      <c r="L26" s="9">
        <v>8</v>
      </c>
      <c r="M26" s="9">
        <v>9</v>
      </c>
      <c r="N26" s="9">
        <v>10</v>
      </c>
      <c r="O26" s="9">
        <v>11</v>
      </c>
      <c r="P26" s="9">
        <v>12</v>
      </c>
      <c r="Q26" s="9">
        <v>13</v>
      </c>
      <c r="R26" s="9">
        <v>14</v>
      </c>
      <c r="S26" s="82" t="s">
        <v>5</v>
      </c>
      <c r="T26" s="85"/>
      <c r="U26" s="10"/>
      <c r="V26" s="10"/>
      <c r="Y26" s="86"/>
      <c r="Z26" s="86"/>
    </row>
    <row r="27" spans="1:26" ht="15" customHeight="1">
      <c r="A27" s="87" t="s">
        <v>95</v>
      </c>
      <c r="B27" s="88"/>
      <c r="C27" s="88"/>
      <c r="D27" s="89"/>
      <c r="E27" s="72">
        <v>3</v>
      </c>
      <c r="F27" s="72">
        <v>0</v>
      </c>
      <c r="G27" s="72">
        <v>2</v>
      </c>
      <c r="H27" s="72">
        <v>0</v>
      </c>
      <c r="I27" s="72">
        <v>0</v>
      </c>
      <c r="J27" s="72">
        <v>8</v>
      </c>
      <c r="K27" s="72"/>
      <c r="L27" s="72"/>
      <c r="M27" s="72"/>
      <c r="N27" s="72"/>
      <c r="O27" s="72"/>
      <c r="P27" s="72"/>
      <c r="Q27" s="72"/>
      <c r="R27" s="72"/>
      <c r="S27" s="76">
        <f t="shared" ref="S27" si="0">IF(E27="","",SUM(E27:R27))</f>
        <v>13</v>
      </c>
      <c r="T27" s="77"/>
      <c r="U27" s="10"/>
      <c r="V27" s="10"/>
      <c r="Y27" s="86"/>
      <c r="Z27" s="86"/>
    </row>
    <row r="28" spans="1:26" ht="14.45" customHeight="1">
      <c r="A28" s="15" t="s">
        <v>8</v>
      </c>
      <c r="B28" s="80" t="str">
        <f>IF(A27="","",VLOOKUP(A27,データ!$B$2:$C$34,2,0))</f>
        <v>佐賀</v>
      </c>
      <c r="C28" s="80"/>
      <c r="D28" s="16" t="s">
        <v>71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8"/>
      <c r="T28" s="79"/>
      <c r="U28" s="10"/>
      <c r="V28" s="10"/>
      <c r="Y28" s="86"/>
      <c r="Z28" s="86"/>
    </row>
    <row r="29" spans="1:26" ht="15" customHeight="1">
      <c r="A29" s="87" t="s">
        <v>97</v>
      </c>
      <c r="B29" s="88"/>
      <c r="C29" s="88"/>
      <c r="D29" s="89"/>
      <c r="E29" s="72">
        <v>0</v>
      </c>
      <c r="F29" s="72">
        <v>0</v>
      </c>
      <c r="G29" s="72">
        <v>0</v>
      </c>
      <c r="H29" s="72">
        <v>0</v>
      </c>
      <c r="I29" s="72">
        <v>6</v>
      </c>
      <c r="J29" s="72">
        <v>6</v>
      </c>
      <c r="K29" s="72"/>
      <c r="L29" s="74"/>
      <c r="M29" s="74"/>
      <c r="N29" s="74"/>
      <c r="O29" s="74"/>
      <c r="P29" s="74"/>
      <c r="Q29" s="74"/>
      <c r="R29" s="74"/>
      <c r="S29" s="76">
        <f t="shared" ref="S29" si="1">IF(E29="","",SUM(E29:R29))</f>
        <v>12</v>
      </c>
      <c r="T29" s="77"/>
      <c r="U29" s="10"/>
      <c r="V29" s="20"/>
      <c r="W29" s="18"/>
      <c r="Y29" s="86"/>
      <c r="Z29" s="86"/>
    </row>
    <row r="30" spans="1:26" ht="15" customHeight="1">
      <c r="A30" s="46" t="s">
        <v>8</v>
      </c>
      <c r="B30" s="80" t="str">
        <f>IF(A29="","",VLOOKUP(A29,データ!$B$2:$C$34,2,0))</f>
        <v>佐賀</v>
      </c>
      <c r="C30" s="80"/>
      <c r="D30" s="16" t="s">
        <v>71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8"/>
      <c r="T30" s="79"/>
      <c r="U30" s="10"/>
      <c r="V30" s="10"/>
      <c r="X30" s="18"/>
      <c r="Y30" s="86"/>
      <c r="Z30" s="86"/>
    </row>
    <row r="31" spans="1:26" ht="6.6" hidden="1" customHeight="1">
      <c r="A31" s="8"/>
      <c r="B31" s="8"/>
      <c r="C31" s="8"/>
      <c r="D31" s="8"/>
      <c r="E31" s="8"/>
      <c r="F31" s="14"/>
      <c r="G31" s="14"/>
      <c r="H31" s="8"/>
      <c r="I31" s="14"/>
      <c r="J31" s="14"/>
      <c r="K31" s="8"/>
      <c r="L31" s="14"/>
      <c r="M31" s="14"/>
      <c r="N31" s="8"/>
      <c r="O31" s="14"/>
      <c r="P31" s="14"/>
      <c r="Q31" s="8"/>
      <c r="R31" s="8"/>
      <c r="S31" s="8"/>
      <c r="Y31" s="86"/>
      <c r="Z31" s="86"/>
    </row>
    <row r="32" spans="1:26" ht="6.6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Y32" s="86"/>
      <c r="Z32" s="86"/>
    </row>
    <row r="33" spans="1:26" ht="15" customHeight="1">
      <c r="A33" s="81" t="s">
        <v>67</v>
      </c>
      <c r="B33" s="81"/>
      <c r="C33" s="51" t="s">
        <v>0</v>
      </c>
      <c r="D33" s="53" t="s">
        <v>105</v>
      </c>
      <c r="E33" s="53" t="s">
        <v>106</v>
      </c>
      <c r="F33" s="53"/>
      <c r="G33" s="53"/>
      <c r="H33" s="53"/>
      <c r="I33" s="53"/>
      <c r="J33" s="53"/>
      <c r="K33" s="53"/>
      <c r="L33" s="53"/>
      <c r="M33" s="53"/>
      <c r="N33" s="53" t="s">
        <v>4</v>
      </c>
      <c r="O33" s="53" t="s">
        <v>107</v>
      </c>
      <c r="P33" s="53"/>
      <c r="Q33" s="53"/>
      <c r="R33" s="53"/>
      <c r="S33" s="53"/>
      <c r="Y33" s="86"/>
      <c r="Z33" s="86"/>
    </row>
    <row r="34" spans="1:26" ht="15" customHeight="1">
      <c r="A34" s="81"/>
      <c r="B34" s="81"/>
      <c r="C34" s="54" t="s">
        <v>1</v>
      </c>
      <c r="D34" s="26" t="s">
        <v>108</v>
      </c>
      <c r="E34" s="26"/>
      <c r="F34" s="26"/>
      <c r="G34" s="26"/>
      <c r="H34" s="26"/>
      <c r="I34" s="26"/>
      <c r="J34" s="26"/>
      <c r="K34" s="26"/>
      <c r="L34" s="26"/>
      <c r="M34" s="26"/>
      <c r="N34" s="26" t="s">
        <v>4</v>
      </c>
      <c r="O34" s="26" t="s">
        <v>118</v>
      </c>
      <c r="P34" s="26"/>
      <c r="Q34" s="26"/>
      <c r="R34" s="26"/>
      <c r="S34" s="26"/>
      <c r="Y34" s="86"/>
      <c r="Z34" s="86"/>
    </row>
    <row r="35" spans="1:26" ht="5.0999999999999996" customHeight="1">
      <c r="A35" s="12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Y35" s="86"/>
      <c r="Z35" s="86"/>
    </row>
    <row r="36" spans="1:26" ht="15" customHeight="1">
      <c r="A36" s="7"/>
      <c r="B36" s="66" t="s">
        <v>0</v>
      </c>
      <c r="C36" s="68" t="s">
        <v>2</v>
      </c>
      <c r="D36" s="68"/>
      <c r="E36" s="25"/>
      <c r="F36" s="25"/>
      <c r="H36" s="25"/>
      <c r="I36" s="25"/>
      <c r="J36" s="25"/>
      <c r="K36" s="25"/>
      <c r="L36" s="25"/>
      <c r="M36" s="28"/>
      <c r="N36" s="27"/>
      <c r="O36" s="27"/>
      <c r="P36" s="29"/>
      <c r="Q36" s="29"/>
      <c r="R36" s="25"/>
      <c r="S36" s="25"/>
      <c r="Y36" s="86"/>
      <c r="Z36" s="86"/>
    </row>
    <row r="37" spans="1:26" ht="15" customHeight="1">
      <c r="A37" s="7"/>
      <c r="B37" s="66"/>
      <c r="C37" s="68" t="s">
        <v>81</v>
      </c>
      <c r="D37" s="68"/>
      <c r="E37" s="25"/>
      <c r="F37" s="25"/>
      <c r="H37" s="25"/>
      <c r="I37" s="25"/>
      <c r="J37" s="25"/>
      <c r="K37" s="25"/>
      <c r="L37" s="25"/>
      <c r="M37" s="28"/>
      <c r="N37" s="27"/>
      <c r="O37" s="27"/>
      <c r="P37" s="29"/>
      <c r="Q37" s="29"/>
      <c r="R37" s="25"/>
      <c r="S37" s="25"/>
      <c r="Y37" s="86"/>
      <c r="Z37" s="86"/>
    </row>
    <row r="38" spans="1:26" ht="15" customHeight="1">
      <c r="A38" s="68" t="s">
        <v>7</v>
      </c>
      <c r="B38" s="67"/>
      <c r="C38" s="66" t="s">
        <v>3</v>
      </c>
      <c r="D38" s="66"/>
      <c r="E38" s="53" t="s">
        <v>117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Y38" s="86"/>
      <c r="Z38" s="86"/>
    </row>
    <row r="39" spans="1:26" ht="15" customHeight="1">
      <c r="A39" s="68"/>
      <c r="B39" s="67" t="s">
        <v>1</v>
      </c>
      <c r="C39" s="71" t="s">
        <v>2</v>
      </c>
      <c r="D39" s="71"/>
      <c r="E39" s="26"/>
      <c r="F39" s="26"/>
      <c r="G39" s="26"/>
      <c r="H39" s="26"/>
      <c r="I39" s="26"/>
      <c r="J39" s="26"/>
      <c r="K39" s="26"/>
      <c r="L39" s="26"/>
      <c r="M39" s="31"/>
      <c r="N39" s="30"/>
      <c r="O39" s="26"/>
      <c r="P39" s="31"/>
      <c r="Q39" s="30"/>
      <c r="R39" s="26"/>
      <c r="S39" s="26"/>
      <c r="Y39" s="86"/>
      <c r="Z39" s="86"/>
    </row>
    <row r="40" spans="1:26" ht="15" customHeight="1">
      <c r="A40" s="52"/>
      <c r="B40" s="71"/>
      <c r="C40" s="68" t="s">
        <v>81</v>
      </c>
      <c r="D40" s="68"/>
      <c r="E40" s="47"/>
      <c r="F40" s="47"/>
      <c r="G40" s="47"/>
      <c r="H40" s="47"/>
      <c r="I40" s="47"/>
      <c r="J40" s="47"/>
      <c r="K40" s="47"/>
      <c r="L40" s="47"/>
      <c r="M40" s="49"/>
      <c r="N40" s="50"/>
      <c r="O40" s="47"/>
      <c r="P40" s="49"/>
      <c r="Q40" s="50"/>
      <c r="R40" s="47"/>
      <c r="S40" s="47"/>
      <c r="Y40" s="86"/>
      <c r="Z40" s="86"/>
    </row>
    <row r="41" spans="1:26" ht="15" customHeight="1">
      <c r="A41" s="7"/>
      <c r="B41" s="71"/>
      <c r="C41" s="68" t="s">
        <v>3</v>
      </c>
      <c r="D41" s="68"/>
      <c r="E41" s="25" t="s">
        <v>116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Y41" s="86"/>
      <c r="Z41" s="86"/>
    </row>
    <row r="42" spans="1:26" ht="5.0999999999999996" customHeight="1">
      <c r="A42" s="7"/>
      <c r="B42" s="7"/>
      <c r="C42" s="7"/>
      <c r="D42" s="7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86"/>
      <c r="Z42" s="86"/>
    </row>
    <row r="43" spans="1:26" ht="15" customHeight="1">
      <c r="A43" s="64" t="s">
        <v>6</v>
      </c>
      <c r="B43" s="65"/>
      <c r="C43" s="32" t="s">
        <v>104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Y43" s="86"/>
      <c r="Z43" s="86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Y44" s="86"/>
      <c r="Z44" s="86"/>
    </row>
    <row r="45" spans="1:26" ht="11.45" customHeight="1">
      <c r="A45" s="34" t="s">
        <v>83</v>
      </c>
      <c r="B45" s="7"/>
      <c r="C45" s="39" t="s">
        <v>73</v>
      </c>
      <c r="D45" s="7"/>
      <c r="E45" s="96">
        <v>0.61249999999999993</v>
      </c>
      <c r="F45" s="97"/>
      <c r="G45" s="55" t="s">
        <v>74</v>
      </c>
      <c r="H45" s="37"/>
      <c r="I45" s="98">
        <v>0.66736111111111107</v>
      </c>
      <c r="J45" s="97"/>
      <c r="K45" s="99" t="s">
        <v>69</v>
      </c>
      <c r="L45" s="100"/>
      <c r="M45" s="101"/>
      <c r="N45" s="102"/>
      <c r="O45" s="40" t="s">
        <v>68</v>
      </c>
      <c r="P45" s="37"/>
      <c r="Q45" s="103">
        <f>IF(I45="","",+I45-E45-M45)</f>
        <v>5.4861111111111138E-2</v>
      </c>
      <c r="R45" s="103"/>
      <c r="S45" s="56" t="s">
        <v>70</v>
      </c>
      <c r="T45" s="38">
        <v>10</v>
      </c>
    </row>
    <row r="46" spans="1:26" ht="15.75" customHeight="1">
      <c r="A46" s="82" t="s">
        <v>10</v>
      </c>
      <c r="B46" s="83"/>
      <c r="C46" s="83"/>
      <c r="D46" s="84"/>
      <c r="E46" s="9">
        <v>1</v>
      </c>
      <c r="F46" s="9">
        <v>2</v>
      </c>
      <c r="G46" s="9">
        <v>3</v>
      </c>
      <c r="H46" s="9">
        <v>4</v>
      </c>
      <c r="I46" s="9">
        <v>5</v>
      </c>
      <c r="J46" s="9">
        <v>6</v>
      </c>
      <c r="K46" s="9">
        <v>7</v>
      </c>
      <c r="L46" s="9">
        <v>8</v>
      </c>
      <c r="M46" s="9">
        <v>9</v>
      </c>
      <c r="N46" s="9">
        <v>10</v>
      </c>
      <c r="O46" s="9">
        <v>11</v>
      </c>
      <c r="P46" s="9">
        <v>12</v>
      </c>
      <c r="Q46" s="9">
        <v>13</v>
      </c>
      <c r="R46" s="9">
        <v>14</v>
      </c>
      <c r="S46" s="82" t="s">
        <v>5</v>
      </c>
      <c r="T46" s="85"/>
      <c r="U46" s="10"/>
      <c r="V46" s="10"/>
      <c r="Y46" s="86"/>
      <c r="Z46" s="86"/>
    </row>
    <row r="47" spans="1:26" ht="15" customHeight="1">
      <c r="A47" s="87" t="s">
        <v>95</v>
      </c>
      <c r="B47" s="88"/>
      <c r="C47" s="88"/>
      <c r="D47" s="89"/>
      <c r="E47" s="72">
        <v>0</v>
      </c>
      <c r="F47" s="72">
        <v>4</v>
      </c>
      <c r="G47" s="72">
        <v>2</v>
      </c>
      <c r="H47" s="72">
        <v>0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90">
        <f>IF(E47="","",SUM(E47:R47))</f>
        <v>6</v>
      </c>
      <c r="T47" s="91"/>
      <c r="U47" s="10"/>
      <c r="V47" s="10"/>
      <c r="Y47" s="86"/>
      <c r="Z47" s="86"/>
    </row>
    <row r="48" spans="1:26" ht="14.45" customHeight="1">
      <c r="A48" s="15" t="s">
        <v>8</v>
      </c>
      <c r="B48" s="80" t="str">
        <f>IF(A47="","",VLOOKUP(A47,データ!$B$2:$C$34,2,0))</f>
        <v>佐賀</v>
      </c>
      <c r="C48" s="80"/>
      <c r="D48" s="16" t="s">
        <v>71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92"/>
      <c r="T48" s="93"/>
      <c r="U48" s="10"/>
      <c r="V48" s="10"/>
      <c r="Y48" s="86"/>
      <c r="Z48" s="86"/>
    </row>
    <row r="49" spans="1:26" ht="15" customHeight="1">
      <c r="A49" s="87" t="s">
        <v>96</v>
      </c>
      <c r="B49" s="88"/>
      <c r="C49" s="88"/>
      <c r="D49" s="89"/>
      <c r="E49" s="72">
        <v>4</v>
      </c>
      <c r="F49" s="72">
        <v>3</v>
      </c>
      <c r="G49" s="72">
        <v>6</v>
      </c>
      <c r="H49" s="94">
        <v>3</v>
      </c>
      <c r="I49" s="94"/>
      <c r="J49" s="74"/>
      <c r="K49" s="74"/>
      <c r="L49" s="74"/>
      <c r="M49" s="74"/>
      <c r="N49" s="74"/>
      <c r="O49" s="74"/>
      <c r="P49" s="74"/>
      <c r="Q49" s="74"/>
      <c r="R49" s="74"/>
      <c r="S49" s="76">
        <f>IF(E49="","",SUM(E49:R49))</f>
        <v>16</v>
      </c>
      <c r="T49" s="77"/>
      <c r="U49" s="10"/>
      <c r="V49" s="20"/>
      <c r="W49" s="18"/>
      <c r="Y49" s="86"/>
      <c r="Z49" s="86"/>
    </row>
    <row r="50" spans="1:26" ht="15" customHeight="1">
      <c r="A50" s="46" t="s">
        <v>8</v>
      </c>
      <c r="B50" s="80" t="str">
        <f>IF(A49="","",VLOOKUP(A49,データ!$B$2:$C$34,2,0))</f>
        <v>佐賀</v>
      </c>
      <c r="C50" s="80"/>
      <c r="D50" s="16" t="s">
        <v>71</v>
      </c>
      <c r="E50" s="75"/>
      <c r="F50" s="75"/>
      <c r="G50" s="75"/>
      <c r="H50" s="95"/>
      <c r="I50" s="95"/>
      <c r="J50" s="75"/>
      <c r="K50" s="75"/>
      <c r="L50" s="75"/>
      <c r="M50" s="75"/>
      <c r="N50" s="75"/>
      <c r="O50" s="75"/>
      <c r="P50" s="75"/>
      <c r="Q50" s="75"/>
      <c r="R50" s="75"/>
      <c r="S50" s="78"/>
      <c r="T50" s="79"/>
      <c r="U50" s="10"/>
      <c r="V50" s="10"/>
      <c r="X50" s="18"/>
      <c r="Y50" s="86"/>
      <c r="Z50" s="86"/>
    </row>
    <row r="51" spans="1:26" ht="6.6" hidden="1" customHeight="1">
      <c r="A51" s="8"/>
      <c r="B51" s="8"/>
      <c r="C51" s="8"/>
      <c r="D51" s="8"/>
      <c r="E51" s="8"/>
      <c r="F51" s="14"/>
      <c r="G51" s="14"/>
      <c r="H51" s="8"/>
      <c r="I51" s="14"/>
      <c r="J51" s="14"/>
      <c r="K51" s="8"/>
      <c r="L51" s="14"/>
      <c r="M51" s="14"/>
      <c r="N51" s="8"/>
      <c r="O51" s="14"/>
      <c r="P51" s="14"/>
      <c r="Q51" s="8"/>
      <c r="R51" s="8"/>
      <c r="S51" s="8"/>
      <c r="Y51" s="86"/>
      <c r="Z51" s="86"/>
    </row>
    <row r="52" spans="1:26" ht="6.6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Y52" s="86"/>
      <c r="Z52" s="86"/>
    </row>
    <row r="53" spans="1:26" ht="15" customHeight="1">
      <c r="A53" s="81" t="s">
        <v>67</v>
      </c>
      <c r="B53" s="81"/>
      <c r="C53" s="51" t="s">
        <v>0</v>
      </c>
      <c r="D53" s="53" t="s">
        <v>109</v>
      </c>
      <c r="E53" s="53"/>
      <c r="F53" s="53"/>
      <c r="G53" s="53"/>
      <c r="H53" s="53"/>
      <c r="I53" s="53"/>
      <c r="J53" s="53"/>
      <c r="K53" s="53"/>
      <c r="L53" s="53"/>
      <c r="M53" s="53"/>
      <c r="N53" s="53" t="s">
        <v>4</v>
      </c>
      <c r="O53" s="53" t="s">
        <v>111</v>
      </c>
      <c r="P53" s="53"/>
      <c r="Q53" s="53"/>
      <c r="R53" s="53"/>
      <c r="S53" s="53"/>
      <c r="Y53" s="86"/>
      <c r="Z53" s="86"/>
    </row>
    <row r="54" spans="1:26" ht="15" customHeight="1">
      <c r="A54" s="81"/>
      <c r="B54" s="81"/>
      <c r="C54" s="54" t="s">
        <v>1</v>
      </c>
      <c r="D54" s="6" t="s">
        <v>110</v>
      </c>
      <c r="E54" s="26"/>
      <c r="F54" s="26"/>
      <c r="G54" s="26"/>
      <c r="H54" s="26"/>
      <c r="I54" s="26"/>
      <c r="J54" s="26"/>
      <c r="K54" s="26"/>
      <c r="L54" s="26"/>
      <c r="M54" s="26"/>
      <c r="N54" s="26" t="s">
        <v>4</v>
      </c>
      <c r="O54" s="26" t="s">
        <v>100</v>
      </c>
      <c r="P54" s="26"/>
      <c r="Q54" s="26"/>
      <c r="R54" s="26"/>
      <c r="S54" s="26"/>
      <c r="Y54" s="86"/>
      <c r="Z54" s="86"/>
    </row>
    <row r="55" spans="1:26" ht="5.0999999999999996" customHeight="1">
      <c r="A55" s="12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Y55" s="86"/>
      <c r="Z55" s="86"/>
    </row>
    <row r="56" spans="1:26" ht="15" customHeight="1">
      <c r="A56" s="7"/>
      <c r="B56" s="66" t="s">
        <v>0</v>
      </c>
      <c r="C56" s="68" t="s">
        <v>2</v>
      </c>
      <c r="D56" s="68"/>
      <c r="E56" s="25"/>
      <c r="F56" s="25"/>
      <c r="G56" s="25"/>
      <c r="H56" s="25"/>
      <c r="I56" s="25"/>
      <c r="J56" s="25"/>
      <c r="K56" s="25"/>
      <c r="L56" s="25"/>
      <c r="M56" s="28"/>
      <c r="N56" s="27"/>
      <c r="O56" s="27"/>
      <c r="P56" s="29"/>
      <c r="Q56" s="29"/>
      <c r="R56" s="25"/>
      <c r="S56" s="25"/>
      <c r="Y56" s="86"/>
      <c r="Z56" s="86"/>
    </row>
    <row r="57" spans="1:26" ht="15" customHeight="1">
      <c r="A57" s="7"/>
      <c r="B57" s="66"/>
      <c r="C57" s="68" t="s">
        <v>81</v>
      </c>
      <c r="D57" s="68"/>
      <c r="E57" s="25"/>
      <c r="F57" s="25"/>
      <c r="G57" s="25"/>
      <c r="H57" s="25"/>
      <c r="I57" s="25"/>
      <c r="J57" s="25"/>
      <c r="K57" s="25"/>
      <c r="L57" s="25"/>
      <c r="M57" s="28"/>
      <c r="N57" s="27"/>
      <c r="O57" s="27"/>
      <c r="P57" s="29"/>
      <c r="Q57" s="29"/>
      <c r="R57" s="25"/>
      <c r="S57" s="25"/>
      <c r="Y57" s="86"/>
      <c r="Z57" s="86"/>
    </row>
    <row r="58" spans="1:26" ht="15" customHeight="1">
      <c r="A58" s="68" t="s">
        <v>7</v>
      </c>
      <c r="B58" s="67"/>
      <c r="C58" s="66" t="s">
        <v>3</v>
      </c>
      <c r="D58" s="66"/>
      <c r="E58" s="69" t="s">
        <v>111</v>
      </c>
      <c r="F58" s="70"/>
      <c r="G58" s="70"/>
      <c r="H58" s="70"/>
      <c r="I58" s="70"/>
      <c r="J58" s="70"/>
      <c r="K58" s="53"/>
      <c r="L58" s="53"/>
      <c r="M58" s="53"/>
      <c r="N58" s="53"/>
      <c r="O58" s="53"/>
      <c r="P58" s="53"/>
      <c r="Q58" s="53"/>
      <c r="R58" s="53"/>
      <c r="S58" s="53"/>
      <c r="Y58" s="86"/>
      <c r="Z58" s="86"/>
    </row>
    <row r="59" spans="1:26" ht="15" customHeight="1">
      <c r="A59" s="68"/>
      <c r="B59" s="67" t="s">
        <v>1</v>
      </c>
      <c r="C59" s="71" t="s">
        <v>2</v>
      </c>
      <c r="D59" s="71"/>
      <c r="E59" s="30" t="s">
        <v>112</v>
      </c>
      <c r="F59" s="26"/>
      <c r="G59" s="26"/>
      <c r="H59" s="26"/>
      <c r="I59" s="26"/>
      <c r="J59" s="26"/>
      <c r="K59" s="26"/>
      <c r="L59" s="26"/>
      <c r="M59" s="31"/>
      <c r="N59" s="30"/>
      <c r="O59" s="26"/>
      <c r="P59" s="31"/>
      <c r="Q59" s="30"/>
      <c r="R59" s="26"/>
      <c r="S59" s="26"/>
      <c r="Y59" s="86"/>
      <c r="Z59" s="86"/>
    </row>
    <row r="60" spans="1:26" ht="15" customHeight="1">
      <c r="A60" s="52"/>
      <c r="B60" s="71"/>
      <c r="C60" s="68" t="s">
        <v>81</v>
      </c>
      <c r="D60" s="68"/>
      <c r="E60" s="50"/>
      <c r="F60" s="47"/>
      <c r="G60" s="47"/>
      <c r="H60" s="47"/>
      <c r="I60" s="47"/>
      <c r="J60" s="47"/>
      <c r="K60" s="47"/>
      <c r="L60" s="47"/>
      <c r="M60" s="49"/>
      <c r="N60" s="50"/>
      <c r="O60" s="47"/>
      <c r="P60" s="49"/>
      <c r="Q60" s="50"/>
      <c r="R60" s="47"/>
      <c r="S60" s="47"/>
      <c r="Y60" s="86"/>
      <c r="Z60" s="86"/>
    </row>
    <row r="61" spans="1:26" ht="15" customHeight="1">
      <c r="A61" s="7"/>
      <c r="B61" s="71"/>
      <c r="C61" s="68" t="s">
        <v>3</v>
      </c>
      <c r="D61" s="68"/>
      <c r="E61" s="25" t="s">
        <v>113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Y61" s="86"/>
      <c r="Z61" s="86"/>
    </row>
    <row r="62" spans="1:26" ht="5.0999999999999996" customHeight="1">
      <c r="A62" s="7"/>
      <c r="B62" s="7"/>
      <c r="C62" s="7"/>
      <c r="D62" s="7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86"/>
      <c r="Z62" s="86"/>
    </row>
    <row r="63" spans="1:26" ht="15" customHeight="1">
      <c r="A63" s="64" t="s">
        <v>6</v>
      </c>
      <c r="B63" s="65"/>
      <c r="C63" s="32" t="s">
        <v>114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Y63" s="86"/>
      <c r="Z63" s="86"/>
    </row>
    <row r="64" spans="1:26" ht="8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Y64" s="86"/>
      <c r="Z64" s="86"/>
    </row>
    <row r="65" spans="1:21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35" t="s">
        <v>80</v>
      </c>
      <c r="U65" s="19"/>
    </row>
    <row r="66" spans="1:21" ht="24.95" customHeight="1">
      <c r="A66" s="60" t="s">
        <v>63</v>
      </c>
      <c r="B66" s="61"/>
      <c r="C66" s="22"/>
      <c r="D66" s="22"/>
      <c r="E66" s="23" t="s">
        <v>64</v>
      </c>
      <c r="F66" s="62" t="s">
        <v>62</v>
      </c>
      <c r="G66" s="62"/>
      <c r="H66" s="62"/>
      <c r="I66" s="63" t="s">
        <v>65</v>
      </c>
      <c r="J66" s="63"/>
      <c r="K66" s="63"/>
      <c r="L66" s="63"/>
      <c r="M66" s="63"/>
      <c r="N66" s="63"/>
      <c r="O66" s="22"/>
      <c r="P66" s="22"/>
      <c r="Q66" s="24"/>
      <c r="R66" s="22"/>
      <c r="S66" s="22"/>
      <c r="T66" s="43"/>
    </row>
  </sheetData>
  <sheetProtection formatCells="0"/>
  <mergeCells count="168"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P9:P10"/>
    <mergeCell ref="Q9:Q10"/>
    <mergeCell ref="R9:R10"/>
    <mergeCell ref="S9:T10"/>
    <mergeCell ref="B10:C10"/>
    <mergeCell ref="A13:B14"/>
    <mergeCell ref="J9:J10"/>
    <mergeCell ref="K9:K10"/>
    <mergeCell ref="L9:L10"/>
    <mergeCell ref="M9:M10"/>
    <mergeCell ref="N9:N10"/>
    <mergeCell ref="O9:O10"/>
    <mergeCell ref="A23:B23"/>
    <mergeCell ref="E25:F25"/>
    <mergeCell ref="I25:J25"/>
    <mergeCell ref="K25:L25"/>
    <mergeCell ref="M25:N25"/>
    <mergeCell ref="Q25:R25"/>
    <mergeCell ref="B16:B18"/>
    <mergeCell ref="C16:D16"/>
    <mergeCell ref="C17:D17"/>
    <mergeCell ref="A18:A19"/>
    <mergeCell ref="C18:D18"/>
    <mergeCell ref="B19:B21"/>
    <mergeCell ref="C19:D19"/>
    <mergeCell ref="C20:D20"/>
    <mergeCell ref="C21:D21"/>
    <mergeCell ref="A26:D26"/>
    <mergeCell ref="S26:T26"/>
    <mergeCell ref="Y26:Z44"/>
    <mergeCell ref="A27:D27"/>
    <mergeCell ref="E27:E28"/>
    <mergeCell ref="F27:F28"/>
    <mergeCell ref="G27:G28"/>
    <mergeCell ref="H27:H28"/>
    <mergeCell ref="I27:I28"/>
    <mergeCell ref="J27:J28"/>
    <mergeCell ref="Q27:Q28"/>
    <mergeCell ref="R27:R28"/>
    <mergeCell ref="S27:T28"/>
    <mergeCell ref="B28:C28"/>
    <mergeCell ref="A29:D29"/>
    <mergeCell ref="E29:E30"/>
    <mergeCell ref="F29:F30"/>
    <mergeCell ref="G29:G30"/>
    <mergeCell ref="H29:H30"/>
    <mergeCell ref="I29:I30"/>
    <mergeCell ref="K27:K28"/>
    <mergeCell ref="L27:L28"/>
    <mergeCell ref="M27:M28"/>
    <mergeCell ref="N27:N28"/>
    <mergeCell ref="O27:O28"/>
    <mergeCell ref="P27:P28"/>
    <mergeCell ref="P29:P30"/>
    <mergeCell ref="Q29:Q30"/>
    <mergeCell ref="R29:R30"/>
    <mergeCell ref="S29:T30"/>
    <mergeCell ref="B30:C30"/>
    <mergeCell ref="A33:B34"/>
    <mergeCell ref="J29:J30"/>
    <mergeCell ref="K29:K30"/>
    <mergeCell ref="L29:L30"/>
    <mergeCell ref="M29:M30"/>
    <mergeCell ref="N29:N30"/>
    <mergeCell ref="O29:O30"/>
    <mergeCell ref="A43:B43"/>
    <mergeCell ref="E45:F45"/>
    <mergeCell ref="I45:J45"/>
    <mergeCell ref="K45:L45"/>
    <mergeCell ref="M45:N45"/>
    <mergeCell ref="Q45:R45"/>
    <mergeCell ref="B36:B38"/>
    <mergeCell ref="C36:D36"/>
    <mergeCell ref="C37:D37"/>
    <mergeCell ref="A38:A39"/>
    <mergeCell ref="C38:D38"/>
    <mergeCell ref="B39:B41"/>
    <mergeCell ref="C39:D39"/>
    <mergeCell ref="C40:D40"/>
    <mergeCell ref="C41:D41"/>
    <mergeCell ref="A46:D46"/>
    <mergeCell ref="S46:T46"/>
    <mergeCell ref="Y46:Z64"/>
    <mergeCell ref="A47:D47"/>
    <mergeCell ref="E47:E48"/>
    <mergeCell ref="F47:F48"/>
    <mergeCell ref="G47:G48"/>
    <mergeCell ref="H47:H48"/>
    <mergeCell ref="I47:I48"/>
    <mergeCell ref="J47:J48"/>
    <mergeCell ref="Q47:Q48"/>
    <mergeCell ref="R47:R48"/>
    <mergeCell ref="S47:T48"/>
    <mergeCell ref="B48:C48"/>
    <mergeCell ref="A49:D49"/>
    <mergeCell ref="E49:E50"/>
    <mergeCell ref="F49:F50"/>
    <mergeCell ref="G49:G50"/>
    <mergeCell ref="H49:H50"/>
    <mergeCell ref="I49:I50"/>
    <mergeCell ref="K47:K48"/>
    <mergeCell ref="L47:L48"/>
    <mergeCell ref="M47:M48"/>
    <mergeCell ref="N47:N48"/>
    <mergeCell ref="O47:O48"/>
    <mergeCell ref="P47:P48"/>
    <mergeCell ref="P49:P50"/>
    <mergeCell ref="Q49:Q50"/>
    <mergeCell ref="R49:R50"/>
    <mergeCell ref="S49:T50"/>
    <mergeCell ref="B50:C50"/>
    <mergeCell ref="A53:B54"/>
    <mergeCell ref="J49:J50"/>
    <mergeCell ref="K49:K50"/>
    <mergeCell ref="L49:L50"/>
    <mergeCell ref="M49:M50"/>
    <mergeCell ref="N49:N50"/>
    <mergeCell ref="O49:O50"/>
    <mergeCell ref="A66:B66"/>
    <mergeCell ref="F66:H66"/>
    <mergeCell ref="I66:N66"/>
    <mergeCell ref="A63:B63"/>
    <mergeCell ref="B56:B58"/>
    <mergeCell ref="C56:D56"/>
    <mergeCell ref="C57:D57"/>
    <mergeCell ref="A58:A59"/>
    <mergeCell ref="C58:D58"/>
    <mergeCell ref="E58:J58"/>
    <mergeCell ref="B59:B61"/>
    <mergeCell ref="C59:D59"/>
    <mergeCell ref="C60:D60"/>
    <mergeCell ref="C61:D61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 A27:D27 A29:D29 A47:D47 A49:D49">
      <formula1>TEAM</formula1>
    </dataValidation>
    <dataValidation imeMode="off" allowBlank="1" showInputMessage="1" showErrorMessage="1" sqref="E49:S49 E9:S9 E47:S47 E7:S7 E27:S27 E29:S29"/>
    <dataValidation imeMode="on" allowBlank="1" showInputMessage="1" showErrorMessage="1" sqref="P66:S66 I66 S65 E66:F66 A66 C66 E13:Q15 G2:I4 R13:S21 L58:Q61 S3:S4 S1 B1 R1:R4 K4:P4 M56:O57 D13:D14 D62:S63 C53:C55 M16:O17 D22:S23 C13:C15 E19:H21 R53:S61 C3:F4 J3:J4 Q2:Q4 K2:P2 A1:A2 H16:K17 D56:E61 E16:F18 I18:Q21 G18:H18 G38:H38 E33:Q35 R33:S41 D33:D34 M36:O37 D42:S43 C33:C35 E39:H41 H36:K37 D16:D21 E36:F38 I38:Q41 F59:J61 K56:K61 F56:J57 D36:D41 E53:Q55 D53"/>
    <dataValidation type="list" imeMode="on" allowBlank="1" showInputMessage="1" showErrorMessage="1" sqref="K3:P3">
      <formula1>G</formula1>
    </dataValidation>
  </dataValidations>
  <pageMargins left="0.70866141732283461" right="0.31496062992125984" top="0.74803149606299213" bottom="0.74803149606299213" header="0.31496062992125984" footer="0.31496062992125984"/>
  <pageSetup paperSize="9" scale="84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B12" sqref="B1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77</v>
      </c>
      <c r="C1" t="s">
        <v>66</v>
      </c>
      <c r="D1" t="s">
        <v>78</v>
      </c>
      <c r="E1" t="s">
        <v>72</v>
      </c>
    </row>
    <row r="2" spans="1:5" ht="14.45" customHeight="1">
      <c r="A2">
        <v>1</v>
      </c>
      <c r="B2" s="57" t="s">
        <v>90</v>
      </c>
      <c r="C2" t="s">
        <v>79</v>
      </c>
      <c r="D2" t="s">
        <v>86</v>
      </c>
      <c r="E2" s="44">
        <v>44738</v>
      </c>
    </row>
    <row r="3" spans="1:5">
      <c r="A3">
        <v>2</v>
      </c>
      <c r="B3" s="58" t="s">
        <v>87</v>
      </c>
      <c r="C3" t="s">
        <v>79</v>
      </c>
      <c r="E3" s="44">
        <v>44766</v>
      </c>
    </row>
    <row r="4" spans="1:5">
      <c r="A4">
        <v>3</v>
      </c>
      <c r="B4" s="58" t="s">
        <v>88</v>
      </c>
      <c r="C4" t="s">
        <v>79</v>
      </c>
      <c r="E4" s="44"/>
    </row>
    <row r="5" spans="1:5">
      <c r="A5">
        <v>4</v>
      </c>
      <c r="B5" s="58" t="s">
        <v>89</v>
      </c>
      <c r="C5" t="s">
        <v>79</v>
      </c>
    </row>
    <row r="6" spans="1:5" ht="17.25">
      <c r="A6">
        <v>5</v>
      </c>
      <c r="B6" s="59" t="s">
        <v>91</v>
      </c>
      <c r="C6" t="s">
        <v>79</v>
      </c>
    </row>
    <row r="7" spans="1:5">
      <c r="A7">
        <v>6</v>
      </c>
      <c r="B7" s="57" t="s">
        <v>95</v>
      </c>
      <c r="C7" t="s">
        <v>79</v>
      </c>
    </row>
    <row r="8" spans="1:5">
      <c r="A8">
        <v>7</v>
      </c>
      <c r="B8" s="57" t="s">
        <v>96</v>
      </c>
      <c r="C8" t="s">
        <v>79</v>
      </c>
    </row>
    <row r="9" spans="1:5">
      <c r="A9">
        <v>8</v>
      </c>
      <c r="B9" s="57" t="s">
        <v>92</v>
      </c>
      <c r="C9" t="s">
        <v>79</v>
      </c>
    </row>
    <row r="10" spans="1:5">
      <c r="A10">
        <v>9</v>
      </c>
      <c r="B10" s="57" t="s">
        <v>93</v>
      </c>
      <c r="C10" t="s">
        <v>79</v>
      </c>
    </row>
    <row r="11" spans="1:5">
      <c r="A11">
        <v>10</v>
      </c>
      <c r="B11" s="57" t="s">
        <v>97</v>
      </c>
      <c r="C11" t="s">
        <v>79</v>
      </c>
    </row>
    <row r="12" spans="1:5">
      <c r="A12">
        <v>11</v>
      </c>
      <c r="B12" s="57" t="s">
        <v>94</v>
      </c>
      <c r="C12" t="s">
        <v>79</v>
      </c>
    </row>
    <row r="13" spans="1:5">
      <c r="D13" t="s">
        <v>75</v>
      </c>
    </row>
    <row r="14" spans="1:5">
      <c r="B14" s="45"/>
      <c r="D14" t="s">
        <v>84</v>
      </c>
    </row>
    <row r="15" spans="1:5">
      <c r="B15" s="41"/>
      <c r="D15" t="s">
        <v>76</v>
      </c>
    </row>
    <row r="16" spans="1:5">
      <c r="D16" t="s">
        <v>85</v>
      </c>
    </row>
    <row r="24" spans="2:2">
      <c r="B24" s="41"/>
    </row>
    <row r="25" spans="2:2">
      <c r="B25" s="41"/>
    </row>
    <row r="26" spans="2:2">
      <c r="B26" s="42"/>
    </row>
    <row r="27" spans="2:2">
      <c r="B27" s="41"/>
    </row>
    <row r="28" spans="2:2">
      <c r="B28" s="41"/>
    </row>
    <row r="29" spans="2:2">
      <c r="B29" s="41"/>
    </row>
    <row r="30" spans="2:2">
      <c r="B30" s="41"/>
    </row>
    <row r="31" spans="2:2">
      <c r="B31" s="41"/>
    </row>
    <row r="32" spans="2:2">
      <c r="B32" s="41"/>
    </row>
    <row r="33" spans="2:2">
      <c r="B33" s="41"/>
    </row>
    <row r="34" spans="2:2">
      <c r="B34" s="4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6" hidden="1" customWidth="1"/>
    <col min="6" max="6" width="20.625" style="36" hidden="1" customWidth="1"/>
    <col min="7" max="16384" width="9" style="1"/>
  </cols>
  <sheetData>
    <row r="1" spans="1:6">
      <c r="A1" s="5">
        <v>1</v>
      </c>
      <c r="B1" s="21" t="s">
        <v>14</v>
      </c>
      <c r="C1" s="3"/>
      <c r="D1" s="36" t="s">
        <v>15</v>
      </c>
      <c r="E1" s="36" t="s">
        <v>9</v>
      </c>
      <c r="F1" s="36" t="str">
        <f>CONCATENATE(D1,B1,E1)</f>
        <v>(北海道)</v>
      </c>
    </row>
    <row r="2" spans="1:6">
      <c r="A2" s="5">
        <v>2</v>
      </c>
      <c r="B2" s="21" t="s">
        <v>16</v>
      </c>
      <c r="C2" s="3"/>
      <c r="D2" s="36" t="s">
        <v>15</v>
      </c>
      <c r="E2" s="36" t="s">
        <v>9</v>
      </c>
      <c r="F2" s="36" t="str">
        <f t="shared" ref="F2:F47" si="0">CONCATENATE(D2,B2,E2)</f>
        <v>(青　森)</v>
      </c>
    </row>
    <row r="3" spans="1:6">
      <c r="A3" s="5">
        <v>3</v>
      </c>
      <c r="B3" s="21" t="s">
        <v>17</v>
      </c>
      <c r="C3" s="3"/>
      <c r="D3" s="36" t="s">
        <v>15</v>
      </c>
      <c r="E3" s="36" t="s">
        <v>9</v>
      </c>
      <c r="F3" s="36" t="str">
        <f t="shared" si="0"/>
        <v>(岩　手)</v>
      </c>
    </row>
    <row r="4" spans="1:6">
      <c r="A4" s="5">
        <v>4</v>
      </c>
      <c r="B4" s="21" t="s">
        <v>18</v>
      </c>
      <c r="C4" s="3"/>
      <c r="D4" s="36" t="s">
        <v>15</v>
      </c>
      <c r="E4" s="36" t="s">
        <v>9</v>
      </c>
      <c r="F4" s="36" t="str">
        <f t="shared" si="0"/>
        <v>(宮　城)</v>
      </c>
    </row>
    <row r="5" spans="1:6">
      <c r="A5" s="5">
        <v>5</v>
      </c>
      <c r="B5" s="21" t="s">
        <v>19</v>
      </c>
      <c r="C5" s="3"/>
      <c r="D5" s="36" t="s">
        <v>15</v>
      </c>
      <c r="E5" s="36" t="s">
        <v>9</v>
      </c>
      <c r="F5" s="36" t="str">
        <f t="shared" si="0"/>
        <v>(秋　田)</v>
      </c>
    </row>
    <row r="6" spans="1:6">
      <c r="A6" s="5">
        <v>6</v>
      </c>
      <c r="B6" s="21" t="s">
        <v>20</v>
      </c>
      <c r="C6" s="3"/>
      <c r="D6" s="36" t="s">
        <v>15</v>
      </c>
      <c r="E6" s="36" t="s">
        <v>9</v>
      </c>
      <c r="F6" s="36" t="str">
        <f t="shared" si="0"/>
        <v>(山　形)</v>
      </c>
    </row>
    <row r="7" spans="1:6">
      <c r="A7" s="5">
        <v>7</v>
      </c>
      <c r="B7" s="21" t="s">
        <v>21</v>
      </c>
      <c r="C7" s="3"/>
      <c r="D7" s="36" t="s">
        <v>15</v>
      </c>
      <c r="E7" s="36" t="s">
        <v>9</v>
      </c>
      <c r="F7" s="36" t="str">
        <f t="shared" si="0"/>
        <v>(福　島)</v>
      </c>
    </row>
    <row r="8" spans="1:6">
      <c r="A8" s="5">
        <v>8</v>
      </c>
      <c r="B8" s="21" t="s">
        <v>22</v>
      </c>
      <c r="C8" s="3"/>
      <c r="D8" s="36" t="s">
        <v>15</v>
      </c>
      <c r="E8" s="36" t="s">
        <v>9</v>
      </c>
      <c r="F8" s="36" t="str">
        <f t="shared" si="0"/>
        <v>(茨　城)</v>
      </c>
    </row>
    <row r="9" spans="1:6">
      <c r="A9" s="5">
        <v>9</v>
      </c>
      <c r="B9" s="21" t="s">
        <v>23</v>
      </c>
      <c r="C9" s="3"/>
      <c r="D9" s="36" t="s">
        <v>15</v>
      </c>
      <c r="E9" s="36" t="s">
        <v>9</v>
      </c>
      <c r="F9" s="36" t="str">
        <f t="shared" si="0"/>
        <v>(栃　木)</v>
      </c>
    </row>
    <row r="10" spans="1:6">
      <c r="A10" s="5">
        <v>10</v>
      </c>
      <c r="B10" s="21" t="s">
        <v>24</v>
      </c>
      <c r="C10" s="3"/>
      <c r="D10" s="36" t="s">
        <v>15</v>
      </c>
      <c r="E10" s="36" t="s">
        <v>9</v>
      </c>
      <c r="F10" s="36" t="str">
        <f t="shared" si="0"/>
        <v>(群　馬)</v>
      </c>
    </row>
    <row r="11" spans="1:6">
      <c r="A11" s="5">
        <v>11</v>
      </c>
      <c r="B11" s="21" t="s">
        <v>25</v>
      </c>
      <c r="C11" s="3"/>
      <c r="D11" s="36" t="s">
        <v>15</v>
      </c>
      <c r="E11" s="36" t="s">
        <v>9</v>
      </c>
      <c r="F11" s="36" t="str">
        <f t="shared" si="0"/>
        <v>(埼　玉)</v>
      </c>
    </row>
    <row r="12" spans="1:6">
      <c r="A12" s="5">
        <v>12</v>
      </c>
      <c r="B12" s="21" t="s">
        <v>26</v>
      </c>
      <c r="C12" s="3"/>
      <c r="D12" s="36" t="s">
        <v>15</v>
      </c>
      <c r="E12" s="36" t="s">
        <v>9</v>
      </c>
      <c r="F12" s="36" t="str">
        <f t="shared" si="0"/>
        <v>(千　葉)</v>
      </c>
    </row>
    <row r="13" spans="1:6">
      <c r="A13" s="5">
        <v>13</v>
      </c>
      <c r="B13" s="21" t="s">
        <v>27</v>
      </c>
      <c r="C13" s="3"/>
      <c r="D13" s="36" t="s">
        <v>15</v>
      </c>
      <c r="E13" s="36" t="s">
        <v>9</v>
      </c>
      <c r="F13" s="36" t="str">
        <f t="shared" si="0"/>
        <v>(東　京)</v>
      </c>
    </row>
    <row r="14" spans="1:6">
      <c r="A14" s="5">
        <v>14</v>
      </c>
      <c r="B14" s="21" t="s">
        <v>28</v>
      </c>
      <c r="C14" s="3"/>
      <c r="D14" s="36" t="s">
        <v>15</v>
      </c>
      <c r="E14" s="36" t="s">
        <v>9</v>
      </c>
      <c r="F14" s="36" t="str">
        <f t="shared" si="0"/>
        <v>(神奈川)</v>
      </c>
    </row>
    <row r="15" spans="1:6">
      <c r="A15" s="5">
        <v>15</v>
      </c>
      <c r="B15" s="21" t="s">
        <v>29</v>
      </c>
      <c r="C15" s="3"/>
      <c r="D15" s="36" t="s">
        <v>15</v>
      </c>
      <c r="E15" s="36" t="s">
        <v>9</v>
      </c>
      <c r="F15" s="36" t="str">
        <f t="shared" si="0"/>
        <v>(山　梨)</v>
      </c>
    </row>
    <row r="16" spans="1:6">
      <c r="A16" s="5">
        <v>16</v>
      </c>
      <c r="B16" s="21" t="s">
        <v>30</v>
      </c>
      <c r="C16" s="3"/>
      <c r="D16" s="36" t="s">
        <v>15</v>
      </c>
      <c r="E16" s="36" t="s">
        <v>9</v>
      </c>
      <c r="F16" s="36" t="str">
        <f t="shared" si="0"/>
        <v>(富　山)</v>
      </c>
    </row>
    <row r="17" spans="1:6">
      <c r="A17" s="5">
        <v>17</v>
      </c>
      <c r="B17" s="21" t="s">
        <v>31</v>
      </c>
      <c r="C17" s="3"/>
      <c r="D17" s="36" t="s">
        <v>15</v>
      </c>
      <c r="E17" s="36" t="s">
        <v>9</v>
      </c>
      <c r="F17" s="36" t="str">
        <f t="shared" si="0"/>
        <v>(石　川)</v>
      </c>
    </row>
    <row r="18" spans="1:6">
      <c r="A18" s="5">
        <v>18</v>
      </c>
      <c r="B18" s="21" t="s">
        <v>32</v>
      </c>
      <c r="C18" s="3"/>
      <c r="D18" s="36" t="s">
        <v>15</v>
      </c>
      <c r="E18" s="36" t="s">
        <v>9</v>
      </c>
      <c r="F18" s="36" t="str">
        <f t="shared" si="0"/>
        <v>(福　井)</v>
      </c>
    </row>
    <row r="19" spans="1:6">
      <c r="A19" s="5">
        <v>19</v>
      </c>
      <c r="B19" s="21" t="s">
        <v>33</v>
      </c>
      <c r="C19" s="3"/>
      <c r="D19" s="36" t="s">
        <v>15</v>
      </c>
      <c r="E19" s="36" t="s">
        <v>9</v>
      </c>
      <c r="F19" s="36" t="str">
        <f t="shared" si="0"/>
        <v>(新　潟)</v>
      </c>
    </row>
    <row r="20" spans="1:6">
      <c r="A20" s="5">
        <v>20</v>
      </c>
      <c r="B20" s="21" t="s">
        <v>34</v>
      </c>
      <c r="C20" s="3"/>
      <c r="D20" s="36" t="s">
        <v>15</v>
      </c>
      <c r="E20" s="36" t="s">
        <v>9</v>
      </c>
      <c r="F20" s="36" t="str">
        <f t="shared" si="0"/>
        <v>(長　野)</v>
      </c>
    </row>
    <row r="21" spans="1:6">
      <c r="A21" s="5">
        <v>21</v>
      </c>
      <c r="B21" s="21" t="s">
        <v>35</v>
      </c>
      <c r="C21" s="3"/>
      <c r="D21" s="36" t="s">
        <v>15</v>
      </c>
      <c r="E21" s="36" t="s">
        <v>9</v>
      </c>
      <c r="F21" s="36" t="str">
        <f t="shared" si="0"/>
        <v>(岐　阜)</v>
      </c>
    </row>
    <row r="22" spans="1:6">
      <c r="A22" s="5">
        <v>22</v>
      </c>
      <c r="B22" s="21" t="s">
        <v>36</v>
      </c>
      <c r="C22" s="3"/>
      <c r="D22" s="36" t="s">
        <v>15</v>
      </c>
      <c r="E22" s="36" t="s">
        <v>9</v>
      </c>
      <c r="F22" s="36" t="str">
        <f t="shared" si="0"/>
        <v>(静　岡)</v>
      </c>
    </row>
    <row r="23" spans="1:6">
      <c r="A23" s="5">
        <v>23</v>
      </c>
      <c r="B23" s="21" t="s">
        <v>37</v>
      </c>
      <c r="C23" s="3"/>
      <c r="D23" s="36" t="s">
        <v>15</v>
      </c>
      <c r="E23" s="36" t="s">
        <v>9</v>
      </c>
      <c r="F23" s="36" t="str">
        <f t="shared" si="0"/>
        <v>(愛　知)</v>
      </c>
    </row>
    <row r="24" spans="1:6">
      <c r="A24" s="5">
        <v>24</v>
      </c>
      <c r="B24" s="21" t="s">
        <v>38</v>
      </c>
      <c r="C24" s="3"/>
      <c r="D24" s="36" t="s">
        <v>15</v>
      </c>
      <c r="E24" s="36" t="s">
        <v>9</v>
      </c>
      <c r="F24" s="36" t="str">
        <f t="shared" si="0"/>
        <v>(三　重)</v>
      </c>
    </row>
    <row r="25" spans="1:6">
      <c r="A25" s="5">
        <v>25</v>
      </c>
      <c r="B25" s="21" t="s">
        <v>39</v>
      </c>
      <c r="C25" s="3"/>
      <c r="D25" s="36" t="s">
        <v>15</v>
      </c>
      <c r="E25" s="36" t="s">
        <v>9</v>
      </c>
      <c r="F25" s="36" t="str">
        <f t="shared" si="0"/>
        <v>(滋　賀)</v>
      </c>
    </row>
    <row r="26" spans="1:6">
      <c r="A26" s="5">
        <v>26</v>
      </c>
      <c r="B26" s="21" t="s">
        <v>40</v>
      </c>
      <c r="C26" s="3"/>
      <c r="D26" s="36" t="s">
        <v>15</v>
      </c>
      <c r="E26" s="36" t="s">
        <v>9</v>
      </c>
      <c r="F26" s="36" t="str">
        <f t="shared" si="0"/>
        <v>(京　都)</v>
      </c>
    </row>
    <row r="27" spans="1:6">
      <c r="A27" s="5">
        <v>27</v>
      </c>
      <c r="B27" s="21" t="s">
        <v>41</v>
      </c>
      <c r="C27" s="3"/>
      <c r="D27" s="36" t="s">
        <v>15</v>
      </c>
      <c r="E27" s="36" t="s">
        <v>9</v>
      </c>
      <c r="F27" s="36" t="str">
        <f t="shared" si="0"/>
        <v>(大　阪)</v>
      </c>
    </row>
    <row r="28" spans="1:6">
      <c r="A28" s="5">
        <v>28</v>
      </c>
      <c r="B28" s="21" t="s">
        <v>42</v>
      </c>
      <c r="C28" s="3"/>
      <c r="D28" s="36" t="s">
        <v>15</v>
      </c>
      <c r="E28" s="36" t="s">
        <v>9</v>
      </c>
      <c r="F28" s="36" t="str">
        <f t="shared" si="0"/>
        <v>(兵　庫)</v>
      </c>
    </row>
    <row r="29" spans="1:6">
      <c r="A29" s="5">
        <v>29</v>
      </c>
      <c r="B29" s="21" t="s">
        <v>43</v>
      </c>
      <c r="C29" s="3"/>
      <c r="D29" s="36" t="s">
        <v>15</v>
      </c>
      <c r="E29" s="36" t="s">
        <v>9</v>
      </c>
      <c r="F29" s="36" t="str">
        <f t="shared" si="0"/>
        <v>(奈　良)</v>
      </c>
    </row>
    <row r="30" spans="1:6">
      <c r="A30" s="5">
        <v>30</v>
      </c>
      <c r="B30" s="21" t="s">
        <v>44</v>
      </c>
      <c r="C30" s="3"/>
      <c r="D30" s="36" t="s">
        <v>15</v>
      </c>
      <c r="E30" s="36" t="s">
        <v>9</v>
      </c>
      <c r="F30" s="36" t="str">
        <f t="shared" si="0"/>
        <v>(和歌山)</v>
      </c>
    </row>
    <row r="31" spans="1:6">
      <c r="A31" s="5">
        <v>31</v>
      </c>
      <c r="B31" s="21" t="s">
        <v>45</v>
      </c>
      <c r="C31" s="3"/>
      <c r="D31" s="36" t="s">
        <v>15</v>
      </c>
      <c r="E31" s="36" t="s">
        <v>9</v>
      </c>
      <c r="F31" s="36" t="str">
        <f t="shared" si="0"/>
        <v>(鳥　取)</v>
      </c>
    </row>
    <row r="32" spans="1:6">
      <c r="A32" s="5">
        <v>32</v>
      </c>
      <c r="B32" s="21" t="s">
        <v>46</v>
      </c>
      <c r="C32" s="3"/>
      <c r="D32" s="36" t="s">
        <v>15</v>
      </c>
      <c r="E32" s="36" t="s">
        <v>9</v>
      </c>
      <c r="F32" s="36" t="str">
        <f t="shared" si="0"/>
        <v>(島　根)</v>
      </c>
    </row>
    <row r="33" spans="1:6">
      <c r="A33" s="5">
        <v>33</v>
      </c>
      <c r="B33" s="21" t="s">
        <v>47</v>
      </c>
      <c r="C33" s="3"/>
      <c r="D33" s="36" t="s">
        <v>15</v>
      </c>
      <c r="E33" s="36" t="s">
        <v>9</v>
      </c>
      <c r="F33" s="36" t="str">
        <f t="shared" si="0"/>
        <v>(岡　山)</v>
      </c>
    </row>
    <row r="34" spans="1:6">
      <c r="A34" s="5">
        <v>34</v>
      </c>
      <c r="B34" s="21" t="s">
        <v>48</v>
      </c>
      <c r="C34" s="3"/>
      <c r="D34" s="36" t="s">
        <v>15</v>
      </c>
      <c r="E34" s="36" t="s">
        <v>9</v>
      </c>
      <c r="F34" s="36" t="str">
        <f t="shared" si="0"/>
        <v>(広　島)</v>
      </c>
    </row>
    <row r="35" spans="1:6">
      <c r="A35" s="5">
        <v>35</v>
      </c>
      <c r="B35" s="21" t="s">
        <v>49</v>
      </c>
      <c r="C35" s="3"/>
      <c r="D35" s="36" t="s">
        <v>15</v>
      </c>
      <c r="E35" s="36" t="s">
        <v>9</v>
      </c>
      <c r="F35" s="36" t="str">
        <f t="shared" si="0"/>
        <v>(山　口)</v>
      </c>
    </row>
    <row r="36" spans="1:6">
      <c r="A36" s="5">
        <v>36</v>
      </c>
      <c r="B36" s="21" t="s">
        <v>50</v>
      </c>
      <c r="C36" s="3"/>
      <c r="D36" s="36" t="s">
        <v>15</v>
      </c>
      <c r="E36" s="36" t="s">
        <v>9</v>
      </c>
      <c r="F36" s="36" t="str">
        <f t="shared" si="0"/>
        <v>(徳　島)</v>
      </c>
    </row>
    <row r="37" spans="1:6">
      <c r="A37" s="5">
        <v>37</v>
      </c>
      <c r="B37" s="21" t="s">
        <v>51</v>
      </c>
      <c r="C37" s="3"/>
      <c r="D37" s="36" t="s">
        <v>15</v>
      </c>
      <c r="E37" s="36" t="s">
        <v>9</v>
      </c>
      <c r="F37" s="36" t="str">
        <f t="shared" si="0"/>
        <v>(香　川)</v>
      </c>
    </row>
    <row r="38" spans="1:6">
      <c r="A38" s="5">
        <v>38</v>
      </c>
      <c r="B38" s="21" t="s">
        <v>52</v>
      </c>
      <c r="C38" s="3"/>
      <c r="D38" s="36" t="s">
        <v>15</v>
      </c>
      <c r="E38" s="36" t="s">
        <v>9</v>
      </c>
      <c r="F38" s="36" t="str">
        <f t="shared" si="0"/>
        <v>(愛　媛)</v>
      </c>
    </row>
    <row r="39" spans="1:6">
      <c r="A39" s="5">
        <v>39</v>
      </c>
      <c r="B39" s="21" t="s">
        <v>53</v>
      </c>
      <c r="C39" s="3"/>
      <c r="D39" s="36" t="s">
        <v>15</v>
      </c>
      <c r="E39" s="36" t="s">
        <v>9</v>
      </c>
      <c r="F39" s="36" t="str">
        <f t="shared" si="0"/>
        <v>(高　知)</v>
      </c>
    </row>
    <row r="40" spans="1:6">
      <c r="A40" s="5">
        <v>40</v>
      </c>
      <c r="B40" s="21" t="s">
        <v>54</v>
      </c>
      <c r="C40" s="3"/>
      <c r="D40" s="36" t="s">
        <v>15</v>
      </c>
      <c r="E40" s="36" t="s">
        <v>9</v>
      </c>
      <c r="F40" s="36" t="str">
        <f t="shared" si="0"/>
        <v>(福　岡)</v>
      </c>
    </row>
    <row r="41" spans="1:6">
      <c r="A41" s="5">
        <v>41</v>
      </c>
      <c r="B41" s="21" t="s">
        <v>55</v>
      </c>
      <c r="C41" s="3"/>
      <c r="D41" s="36" t="s">
        <v>15</v>
      </c>
      <c r="E41" s="36" t="s">
        <v>9</v>
      </c>
      <c r="F41" s="36" t="str">
        <f t="shared" si="0"/>
        <v>(佐　賀)</v>
      </c>
    </row>
    <row r="42" spans="1:6">
      <c r="A42" s="5">
        <v>42</v>
      </c>
      <c r="B42" s="21" t="s">
        <v>56</v>
      </c>
      <c r="C42" s="3"/>
      <c r="D42" s="36" t="s">
        <v>15</v>
      </c>
      <c r="E42" s="36" t="s">
        <v>9</v>
      </c>
      <c r="F42" s="36" t="str">
        <f t="shared" si="0"/>
        <v>(長　崎)</v>
      </c>
    </row>
    <row r="43" spans="1:6">
      <c r="A43" s="5">
        <v>43</v>
      </c>
      <c r="B43" s="21" t="s">
        <v>57</v>
      </c>
      <c r="C43" s="3"/>
      <c r="D43" s="36" t="s">
        <v>15</v>
      </c>
      <c r="E43" s="36" t="s">
        <v>9</v>
      </c>
      <c r="F43" s="36" t="str">
        <f t="shared" si="0"/>
        <v>(熊　本)</v>
      </c>
    </row>
    <row r="44" spans="1:6">
      <c r="A44" s="5">
        <v>44</v>
      </c>
      <c r="B44" s="21" t="s">
        <v>58</v>
      </c>
      <c r="C44" s="3"/>
      <c r="D44" s="36" t="s">
        <v>15</v>
      </c>
      <c r="E44" s="36" t="s">
        <v>9</v>
      </c>
      <c r="F44" s="36" t="str">
        <f t="shared" si="0"/>
        <v>(大　分)</v>
      </c>
    </row>
    <row r="45" spans="1:6">
      <c r="A45" s="5">
        <v>45</v>
      </c>
      <c r="B45" s="21" t="s">
        <v>59</v>
      </c>
      <c r="C45" s="3"/>
      <c r="D45" s="36" t="s">
        <v>15</v>
      </c>
      <c r="E45" s="36" t="s">
        <v>9</v>
      </c>
      <c r="F45" s="36" t="str">
        <f t="shared" si="0"/>
        <v>(宮　崎)</v>
      </c>
    </row>
    <row r="46" spans="1:6">
      <c r="A46" s="5">
        <v>46</v>
      </c>
      <c r="B46" s="21" t="s">
        <v>60</v>
      </c>
      <c r="C46" s="3"/>
      <c r="D46" s="36" t="s">
        <v>15</v>
      </c>
      <c r="E46" s="36" t="s">
        <v>9</v>
      </c>
      <c r="F46" s="36" t="str">
        <f t="shared" si="0"/>
        <v>(鹿児島)</v>
      </c>
    </row>
    <row r="47" spans="1:6">
      <c r="A47" s="5">
        <v>47</v>
      </c>
      <c r="B47" s="21" t="s">
        <v>61</v>
      </c>
      <c r="C47" s="3"/>
      <c r="D47" s="36" t="s">
        <v>15</v>
      </c>
      <c r="E47" s="36" t="s">
        <v>9</v>
      </c>
      <c r="F47" s="36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２４</vt:lpstr>
      <vt:lpstr>データ</vt:lpstr>
      <vt:lpstr>都道府県名</vt:lpstr>
      <vt:lpstr>G</vt:lpstr>
      <vt:lpstr>'２４'!Print_Area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owner</cp:lastModifiedBy>
  <cp:lastPrinted>2022-07-23T00:05:47Z</cp:lastPrinted>
  <dcterms:created xsi:type="dcterms:W3CDTF">2002-10-18T11:25:55Z</dcterms:created>
  <dcterms:modified xsi:type="dcterms:W3CDTF">2022-07-24T16:25:35Z</dcterms:modified>
</cp:coreProperties>
</file>