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１３" sheetId="31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'１３'!$A$1:$T$26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データ!#REF!</definedName>
    <definedName name="日付">データ!$E$2:$E$3</definedName>
  </definedNames>
  <calcPr calcId="152511"/>
</workbook>
</file>

<file path=xl/calcChain.xml><?xml version="1.0" encoding="utf-8"?>
<calcChain xmlns="http://schemas.openxmlformats.org/spreadsheetml/2006/main">
  <c r="B10" i="31" l="1"/>
  <c r="S9" i="31"/>
  <c r="B8" i="31"/>
  <c r="S7" i="31"/>
  <c r="Q5" i="31"/>
  <c r="K2" i="31"/>
  <c r="B1" i="31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<sst xmlns="http://schemas.openxmlformats.org/spreadsheetml/2006/main" count="209" uniqueCount="100">
  <si>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</si>
  <si>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</si>
  <si>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</si>
  <si>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</si>
  <si>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</si>
  <si>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</si>
  <si>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</si>
  <si>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</si>
  <si>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</si>
  <si>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</si>
  <si>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</si>
  <si>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</si>
  <si>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</si>
  <si>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</si>
  <si>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</si>
  <si>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</si>
  <si>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</si>
  <si>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</si>
  <si>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</si>
  <si>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</si>
  <si>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</si>
  <si>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</si>
  <si>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</si>
  <si>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</si>
  <si>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</si>
  <si>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</si>
  <si>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</si>
  <si>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</si>
  <si>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</si>
  <si>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</si>
  <si>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</si>
  <si>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</si>
  <si>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</si>
  <si>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</si>
  <si>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</si>
  <si>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</si>
  <si>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</si>
  <si>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</si>
  <si>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</si>
  <si>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</si>
  <si>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</si>
  <si>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</si>
  <si>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</si>
  <si>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</si>
  <si>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</si>
  <si>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</si>
  <si>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</si>
  <si>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</si>
  <si>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</si>
  <si>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</si>
  <si>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</si>
  <si>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</si>
  <si>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</si>
  <si>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</si>
  <si>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</si>
  <si>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</si>
  <si>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</si>
  <si>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</si>
  <si>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</si>
  <si>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</si>
  <si>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</si>
  <si>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</si>
  <si>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</si>
  <si>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</si>
  <si>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</si>
  <si>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</si>
  <si>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</si>
  <si>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</si>
  <si>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</si>
  <si>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</si>
  <si>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</si>
  <si>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</si>
  <si>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</si>
  <si>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</si>
  <si>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</si>
  <si>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</si>
  <si>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</si>
  <si>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</si>
  <si>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</si>
  <si>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</si>
  <si>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佐賀県ソフトボール協会</t>
    <rPh sb="0" eb="2">
      <t>サガ</t>
    </rPh>
    <rPh sb="2" eb="3">
      <t>ケン</t>
    </rPh>
    <rPh sb="9" eb="11">
      <t>キョウカイ</t>
    </rPh>
    <phoneticPr fontId="1"/>
  </si>
  <si>
    <t>（決勝戦）</t>
    <rPh sb="1" eb="4">
      <t>ケッショウセン</t>
    </rPh>
    <phoneticPr fontId="1"/>
  </si>
  <si>
    <t>(三塁打)</t>
    <rPh sb="1" eb="2">
      <t>サン</t>
    </rPh>
    <phoneticPr fontId="1"/>
  </si>
  <si>
    <t>令和３年6月13日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</si>
  <si>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佐賀県伊万里市</t>
    <rPh sb="0" eb="3">
      <t>サガケン</t>
    </rPh>
    <rPh sb="3" eb="7">
      <t>イマリシ</t>
    </rPh>
    <phoneticPr fontId="1"/>
  </si>
  <si>
    <t>伊万里倶楽部壮年</t>
    <rPh sb="0" eb="3">
      <t>イマリ</t>
    </rPh>
    <rPh sb="3" eb="6">
      <t>クラブ</t>
    </rPh>
    <rPh sb="6" eb="8">
      <t>ソウネン</t>
    </rPh>
    <phoneticPr fontId="1"/>
  </si>
  <si>
    <t>鎮西クラブ</t>
    <rPh sb="0" eb="2">
      <t>チンゼイ</t>
    </rPh>
    <phoneticPr fontId="1"/>
  </si>
  <si>
    <t>佐賀県庁ソフトボール部ＯＢ</t>
    <rPh sb="0" eb="2">
      <t>サガ</t>
    </rPh>
    <rPh sb="2" eb="4">
      <t>ケンチョウ</t>
    </rPh>
    <rPh sb="10" eb="11">
      <t>ブ</t>
    </rPh>
    <phoneticPr fontId="1"/>
  </si>
  <si>
    <t>白石クラブ</t>
    <rPh sb="0" eb="2">
      <t>シロイシ</t>
    </rPh>
    <phoneticPr fontId="1"/>
  </si>
  <si>
    <t>有田クラブ</t>
    <rPh sb="0" eb="2">
      <t>アリタ</t>
    </rPh>
    <phoneticPr fontId="1"/>
  </si>
  <si>
    <t>基山クラブ</t>
    <rPh sb="0" eb="2">
      <t>キヤマ</t>
    </rPh>
    <phoneticPr fontId="1"/>
  </si>
  <si>
    <t>伊万里湾大橋球技場Ａ</t>
    <rPh sb="0" eb="9">
      <t>イマリワンオオハシキュウギジョウ</t>
    </rPh>
    <phoneticPr fontId="1"/>
  </si>
  <si>
    <t>伊万里湾大橋球技場Ｂ</t>
    <rPh sb="0" eb="9">
      <t>イマリワンオオハシキュウギジョウ</t>
    </rPh>
    <phoneticPr fontId="1"/>
  </si>
  <si>
    <t>○山縣圭</t>
    <rPh sb="1" eb="3">
      <t>ヤマガタ</t>
    </rPh>
    <rPh sb="3" eb="4">
      <t>ケイ</t>
    </rPh>
    <phoneticPr fontId="1"/>
  </si>
  <si>
    <t>●今福宏治</t>
    <rPh sb="1" eb="3">
      <t>イマフク</t>
    </rPh>
    <rPh sb="3" eb="5">
      <t>コウジ</t>
    </rPh>
    <phoneticPr fontId="1"/>
  </si>
  <si>
    <t>百武義徳</t>
    <rPh sb="0" eb="2">
      <t>ヒャクタケ</t>
    </rPh>
    <rPh sb="2" eb="4">
      <t>ヨシノリ</t>
    </rPh>
    <phoneticPr fontId="1"/>
  </si>
  <si>
    <t>川﨑健一</t>
    <rPh sb="0" eb="2">
      <t>カワサキ</t>
    </rPh>
    <rPh sb="2" eb="4">
      <t>ケンイチ</t>
    </rPh>
    <phoneticPr fontId="1"/>
  </si>
  <si>
    <t>久保田禎</t>
    <rPh sb="0" eb="3">
      <t>クボタ</t>
    </rPh>
    <rPh sb="3" eb="4">
      <t>テイ</t>
    </rPh>
    <phoneticPr fontId="1"/>
  </si>
  <si>
    <t>前田幸二</t>
    <rPh sb="0" eb="2">
      <t>マエダ</t>
    </rPh>
    <rPh sb="2" eb="4">
      <t>コウジ</t>
    </rPh>
    <phoneticPr fontId="1"/>
  </si>
  <si>
    <t>第３６回全日本壮年・第２１回日本スポーツマスターズソフトボール大会佐賀県予選会</t>
    <rPh sb="0" eb="1">
      <t>ダイ</t>
    </rPh>
    <rPh sb="3" eb="4">
      <t>カイ</t>
    </rPh>
    <rPh sb="4" eb="7">
      <t>ゼンニッポン</t>
    </rPh>
    <rPh sb="7" eb="9">
      <t>ソウネン</t>
    </rPh>
    <rPh sb="10" eb="11">
      <t>ダイ</t>
    </rPh>
    <rPh sb="13" eb="14">
      <t>カイ</t>
    </rPh>
    <rPh sb="14" eb="16">
      <t>ニホン</t>
    </rPh>
    <rPh sb="31" eb="33">
      <t>タイカイ</t>
    </rPh>
    <rPh sb="33" eb="36">
      <t>サガケン</t>
    </rPh>
    <rPh sb="36" eb="39">
      <t>ヨセンカイ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</si>
</sst>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(&quot;#&quot;)&quot;"/>
    <numFmt numFmtId="177" formatCode="h:mm;@"/>
    <numFmt numFmtId="178" formatCode="h&quot;時&quot;mm&quot;分&quot;;@"/>
    <numFmt numFmtId="179" formatCode="[$-411]ggge&quot;年&quot;m&quot;月&quot;d&quot;日&quot;;@"/>
    <numFmt numFmtId="180" formatCode="h&quot;時間&quot;mm&quot;分&quot;;@"/>
  </numFmts>
  <fonts count="26" x14ac:knownFonts="1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7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80" fontId="20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2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17" xfId="10"/>
    <cellStyle name="標準 2" xfId="11"/>
    <cellStyle name="標準 2 2" xfId="12"/>
    <cellStyle name="標準 2 3" xfId="13"/>
    <cellStyle name="標準 3" xfId="14"/>
    <cellStyle name="標準 3 2" xfId="15"/>
    <cellStyle name="標準 4" xfId="16"/>
    <cellStyle name="標準 5" xfId="17"/>
    <cellStyle name="標準 6" xfId="18"/>
    <cellStyle name="標準 7" xfId="19"/>
    <cellStyle name="標準 8" xfId="20"/>
    <cellStyle name="標準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26"/>
  <sheetViews>
    <sheetView showGridLines="0" tabSelected="1" showOutlineSymbols="0" view="pageBreakPreview" zoomScale="87" zoomScaleNormal="87" zoomScaleSheetLayoutView="87" workbookViewId="0">
      <pane ySplit="3" topLeftCell="A4" activePane="bottomLeft" state="frozenSplit"/>
      <selection pane="bottomLeft" activeCell="B1" sqref="B1:Q1"/>
    </sheetView>
  </sheetViews>
  <sheetFormatPr defaultColWidth="10.75" defaultRowHeight="14.25" x14ac:dyDescent="0.1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 x14ac:dyDescent="0.15">
      <c r="A1" s="7"/>
      <c r="B1" s="103" t="str">
        <f>データ!D14</f>
        <v>第３６回全日本壮年・第２１回日本スポーツマスターズソフトボール大会佐賀県予選会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7"/>
      <c r="S1" s="19"/>
    </row>
    <row r="2" spans="1:26" ht="16.5" customHeight="1" x14ac:dyDescent="0.15">
      <c r="A2" s="40" t="s">
        <v>13</v>
      </c>
      <c r="B2" s="104" t="s">
        <v>83</v>
      </c>
      <c r="C2" s="105"/>
      <c r="D2" s="105"/>
      <c r="E2" s="105"/>
      <c r="F2" s="105"/>
      <c r="G2" s="7"/>
      <c r="H2" s="7"/>
      <c r="I2" s="106" t="s">
        <v>12</v>
      </c>
      <c r="J2" s="106"/>
      <c r="K2" s="27" t="str">
        <f>データ!D16</f>
        <v>佐賀県伊万里市</v>
      </c>
      <c r="L2" s="7"/>
      <c r="M2" s="7"/>
      <c r="N2" s="7"/>
      <c r="O2" s="7"/>
      <c r="P2" s="7"/>
      <c r="Q2" s="7"/>
      <c r="R2" s="7"/>
    </row>
    <row r="3" spans="1:26" ht="16.5" customHeight="1" x14ac:dyDescent="0.15">
      <c r="B3" s="54"/>
      <c r="C3" s="7"/>
      <c r="D3" s="7"/>
      <c r="E3" s="7"/>
      <c r="F3" s="7"/>
      <c r="G3" s="7"/>
      <c r="H3" s="7"/>
      <c r="I3" s="106" t="s">
        <v>11</v>
      </c>
      <c r="J3" s="106"/>
      <c r="K3" s="107" t="s">
        <v>91</v>
      </c>
      <c r="L3" s="108"/>
      <c r="M3" s="108"/>
      <c r="N3" s="108"/>
      <c r="O3" s="108"/>
      <c r="P3" s="108"/>
      <c r="Q3" s="7"/>
      <c r="R3" s="7"/>
      <c r="S3" s="7"/>
    </row>
    <row r="4" spans="1:26" ht="7.15" customHeight="1" x14ac:dyDescent="0.15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 x14ac:dyDescent="0.15">
      <c r="A5" s="37" t="s">
        <v>81</v>
      </c>
      <c r="B5" s="7"/>
      <c r="C5" s="43" t="s">
        <v>73</v>
      </c>
      <c r="D5" s="7"/>
      <c r="E5" s="90">
        <v>0.39444444444444443</v>
      </c>
      <c r="F5" s="91"/>
      <c r="G5" s="44" t="s">
        <v>74</v>
      </c>
      <c r="H5" s="41"/>
      <c r="I5" s="92">
        <v>0.45</v>
      </c>
      <c r="J5" s="91"/>
      <c r="K5" s="93" t="s">
        <v>69</v>
      </c>
      <c r="L5" s="94"/>
      <c r="M5" s="95"/>
      <c r="N5" s="96"/>
      <c r="O5" s="45" t="s">
        <v>68</v>
      </c>
      <c r="P5" s="41"/>
      <c r="Q5" s="97">
        <f>IF(I5="","",+I5-E5-M5)</f>
        <v>5.555555555555558E-2</v>
      </c>
      <c r="R5" s="97"/>
      <c r="S5" s="40" t="s">
        <v>70</v>
      </c>
      <c r="T5" s="42">
        <v>5</v>
      </c>
    </row>
    <row r="6" spans="1:26" ht="15.75" customHeight="1" x14ac:dyDescent="0.15">
      <c r="A6" s="98" t="s">
        <v>10</v>
      </c>
      <c r="B6" s="99"/>
      <c r="C6" s="99"/>
      <c r="D6" s="10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8" t="s">
        <v>5</v>
      </c>
      <c r="T6" s="101"/>
      <c r="U6" s="10"/>
      <c r="V6" s="10"/>
      <c r="Y6" s="102"/>
      <c r="Z6" s="102"/>
    </row>
    <row r="7" spans="1:26" ht="15" customHeight="1" x14ac:dyDescent="0.15">
      <c r="A7" s="81" t="s">
        <v>85</v>
      </c>
      <c r="B7" s="82"/>
      <c r="C7" s="82"/>
      <c r="D7" s="83"/>
      <c r="E7" s="84">
        <v>0</v>
      </c>
      <c r="F7" s="84">
        <v>0</v>
      </c>
      <c r="G7" s="84">
        <v>1</v>
      </c>
      <c r="H7" s="84">
        <v>0</v>
      </c>
      <c r="I7" s="84">
        <v>1</v>
      </c>
      <c r="J7" s="84">
        <v>0</v>
      </c>
      <c r="K7" s="84">
        <v>0</v>
      </c>
      <c r="L7" s="84"/>
      <c r="M7" s="84"/>
      <c r="N7" s="84"/>
      <c r="O7" s="84"/>
      <c r="P7" s="84"/>
      <c r="Q7" s="84"/>
      <c r="R7" s="84"/>
      <c r="S7" s="76">
        <f>IF(E7="","",SUM(E7:R7))</f>
        <v>2</v>
      </c>
      <c r="T7" s="77"/>
      <c r="U7" s="10"/>
      <c r="V7" s="10"/>
      <c r="Y7" s="102"/>
      <c r="Z7" s="102"/>
    </row>
    <row r="8" spans="1:26" ht="14.45" customHeight="1" x14ac:dyDescent="0.15">
      <c r="A8" s="17" t="s">
        <v>8</v>
      </c>
      <c r="B8" s="80" t="str">
        <f>IF(A7="","",VLOOKUP(A7,データ!$B$2:$C$34,2,0))</f>
        <v>佐賀</v>
      </c>
      <c r="C8" s="80"/>
      <c r="D8" s="18" t="s">
        <v>71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78"/>
      <c r="T8" s="79"/>
      <c r="U8" s="10"/>
      <c r="V8" s="10"/>
      <c r="Y8" s="102"/>
      <c r="Z8" s="102"/>
    </row>
    <row r="9" spans="1:26" ht="15" customHeight="1" x14ac:dyDescent="0.15">
      <c r="A9" s="81" t="s">
        <v>88</v>
      </c>
      <c r="B9" s="82"/>
      <c r="C9" s="82"/>
      <c r="D9" s="83"/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72">
        <v>0</v>
      </c>
      <c r="K9" s="72">
        <v>0</v>
      </c>
      <c r="L9" s="72"/>
      <c r="M9" s="72"/>
      <c r="N9" s="72"/>
      <c r="O9" s="72"/>
      <c r="P9" s="72"/>
      <c r="Q9" s="72"/>
      <c r="R9" s="72"/>
      <c r="S9" s="85">
        <f>IF(E9="","",SUM(E9:R9))</f>
        <v>0</v>
      </c>
      <c r="T9" s="86"/>
      <c r="U9" s="10"/>
      <c r="V9" s="22"/>
      <c r="W9" s="20"/>
      <c r="Y9" s="102"/>
      <c r="Z9" s="102"/>
    </row>
    <row r="10" spans="1:26" ht="15" customHeight="1" x14ac:dyDescent="0.15">
      <c r="A10" s="52" t="s">
        <v>8</v>
      </c>
      <c r="B10" s="80" t="str">
        <f>IF(A9="","",VLOOKUP(A9,データ!$B$2:$C$34,2,0))</f>
        <v>佐賀</v>
      </c>
      <c r="C10" s="80"/>
      <c r="D10" s="18" t="s">
        <v>71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87"/>
      <c r="T10" s="88"/>
      <c r="U10" s="10"/>
      <c r="V10" s="10"/>
      <c r="X10" s="20"/>
      <c r="Y10" s="102"/>
      <c r="Z10" s="102"/>
    </row>
    <row r="11" spans="1:26" ht="6.6" hidden="1" customHeight="1" x14ac:dyDescent="0.15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102"/>
      <c r="Z11" s="102"/>
    </row>
    <row r="12" spans="1:26" ht="6.6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102"/>
      <c r="Z12" s="102"/>
    </row>
    <row r="13" spans="1:26" ht="15" customHeight="1" x14ac:dyDescent="0.15">
      <c r="A13" s="75" t="s">
        <v>67</v>
      </c>
      <c r="B13" s="75"/>
      <c r="C13" s="13" t="s">
        <v>0</v>
      </c>
      <c r="D13" s="28" t="s">
        <v>93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95</v>
      </c>
      <c r="P13" s="28"/>
      <c r="Q13" s="28"/>
      <c r="R13" s="28"/>
      <c r="S13" s="28"/>
      <c r="Y13" s="102"/>
      <c r="Z13" s="102"/>
    </row>
    <row r="14" spans="1:26" ht="15" customHeight="1" x14ac:dyDescent="0.15">
      <c r="A14" s="75"/>
      <c r="B14" s="75"/>
      <c r="C14" s="14" t="s">
        <v>1</v>
      </c>
      <c r="D14" s="29" t="s">
        <v>94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96</v>
      </c>
      <c r="P14" s="29"/>
      <c r="Q14" s="29"/>
      <c r="R14" s="29"/>
      <c r="S14" s="29"/>
      <c r="Y14" s="102"/>
      <c r="Z14" s="102"/>
    </row>
    <row r="15" spans="1:26" ht="5.0999999999999996" customHeight="1" x14ac:dyDescent="0.15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102"/>
      <c r="Z15" s="102"/>
    </row>
    <row r="16" spans="1:26" ht="15" customHeight="1" x14ac:dyDescent="0.15">
      <c r="A16" s="7"/>
      <c r="B16" s="67" t="s">
        <v>0</v>
      </c>
      <c r="C16" s="69" t="s">
        <v>2</v>
      </c>
      <c r="D16" s="69"/>
      <c r="E16" s="27" t="s">
        <v>97</v>
      </c>
      <c r="F16" s="27"/>
      <c r="G16" s="27"/>
      <c r="H16" s="27"/>
      <c r="I16" s="27"/>
      <c r="J16" s="27"/>
      <c r="K16" s="27"/>
      <c r="L16" s="27"/>
      <c r="M16" s="31"/>
      <c r="N16" s="30"/>
      <c r="O16" s="30"/>
      <c r="P16" s="32"/>
      <c r="Q16" s="32"/>
      <c r="R16" s="27"/>
      <c r="S16" s="27"/>
      <c r="Y16" s="102"/>
      <c r="Z16" s="102"/>
    </row>
    <row r="17" spans="1:26" ht="15" customHeight="1" x14ac:dyDescent="0.15">
      <c r="A17" s="7"/>
      <c r="B17" s="67"/>
      <c r="C17" s="69" t="s">
        <v>82</v>
      </c>
      <c r="D17" s="69"/>
      <c r="E17" s="27"/>
      <c r="F17" s="27"/>
      <c r="G17" s="27"/>
      <c r="H17" s="27"/>
      <c r="I17" s="27"/>
      <c r="J17" s="27"/>
      <c r="K17" s="27"/>
      <c r="L17" s="27"/>
      <c r="M17" s="31"/>
      <c r="N17" s="30"/>
      <c r="O17" s="30"/>
      <c r="P17" s="32"/>
      <c r="Q17" s="32"/>
      <c r="R17" s="27"/>
      <c r="S17" s="27"/>
      <c r="Y17" s="102"/>
      <c r="Z17" s="102"/>
    </row>
    <row r="18" spans="1:26" ht="15" customHeight="1" x14ac:dyDescent="0.15">
      <c r="A18" s="69" t="s">
        <v>7</v>
      </c>
      <c r="B18" s="68"/>
      <c r="C18" s="67" t="s">
        <v>3</v>
      </c>
      <c r="D18" s="67"/>
      <c r="E18" s="70" t="s">
        <v>98</v>
      </c>
      <c r="F18" s="71"/>
      <c r="G18" s="71"/>
      <c r="H18" s="71"/>
      <c r="I18" s="71"/>
      <c r="J18" s="71"/>
      <c r="K18" s="28"/>
      <c r="L18" s="28"/>
      <c r="M18" s="28"/>
      <c r="N18" s="28"/>
      <c r="O18" s="28"/>
      <c r="P18" s="28"/>
      <c r="Q18" s="28"/>
      <c r="R18" s="28"/>
      <c r="S18" s="28"/>
      <c r="Y18" s="102"/>
      <c r="Z18" s="102"/>
    </row>
    <row r="19" spans="1:26" ht="15" customHeight="1" x14ac:dyDescent="0.15">
      <c r="A19" s="69"/>
      <c r="B19" s="68" t="s">
        <v>1</v>
      </c>
      <c r="C19" s="74" t="s">
        <v>2</v>
      </c>
      <c r="D19" s="74"/>
      <c r="E19" s="33"/>
      <c r="F19" s="29"/>
      <c r="G19" s="29"/>
      <c r="H19" s="29"/>
      <c r="I19" s="29"/>
      <c r="J19" s="29"/>
      <c r="K19" s="29"/>
      <c r="L19" s="29"/>
      <c r="M19" s="34"/>
      <c r="N19" s="33"/>
      <c r="O19" s="29"/>
      <c r="P19" s="34"/>
      <c r="Q19" s="33"/>
      <c r="R19" s="29"/>
      <c r="S19" s="29"/>
      <c r="Y19" s="102"/>
      <c r="Z19" s="102"/>
    </row>
    <row r="20" spans="1:26" ht="15" customHeight="1" x14ac:dyDescent="0.15">
      <c r="A20" s="55"/>
      <c r="B20" s="74"/>
      <c r="C20" s="69" t="s">
        <v>82</v>
      </c>
      <c r="D20" s="69"/>
      <c r="E20" s="57"/>
      <c r="F20" s="53"/>
      <c r="G20" s="53"/>
      <c r="H20" s="53"/>
      <c r="I20" s="53"/>
      <c r="J20" s="53"/>
      <c r="K20" s="53"/>
      <c r="L20" s="53"/>
      <c r="M20" s="56"/>
      <c r="N20" s="57"/>
      <c r="O20" s="53"/>
      <c r="P20" s="56"/>
      <c r="Q20" s="57"/>
      <c r="R20" s="53"/>
      <c r="S20" s="53"/>
      <c r="Y20" s="102"/>
      <c r="Z20" s="102"/>
    </row>
    <row r="21" spans="1:26" ht="15" customHeight="1" x14ac:dyDescent="0.15">
      <c r="A21" s="7"/>
      <c r="B21" s="74"/>
      <c r="C21" s="69" t="s">
        <v>3</v>
      </c>
      <c r="D21" s="6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Y21" s="102"/>
      <c r="Z21" s="102"/>
    </row>
    <row r="22" spans="1:26" ht="5.0999999999999996" customHeight="1" x14ac:dyDescent="0.15">
      <c r="A22" s="7"/>
      <c r="B22" s="7"/>
      <c r="C22" s="7"/>
      <c r="D22" s="7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102"/>
      <c r="Z22" s="102"/>
    </row>
    <row r="23" spans="1:26" ht="15" customHeight="1" x14ac:dyDescent="0.15">
      <c r="A23" s="61" t="s">
        <v>6</v>
      </c>
      <c r="B23" s="6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Y23" s="102"/>
      <c r="Z23" s="102"/>
    </row>
    <row r="24" spans="1:26" ht="7.9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102"/>
      <c r="Z24" s="102"/>
    </row>
    <row r="25" spans="1:26" ht="12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38" t="s">
        <v>80</v>
      </c>
      <c r="U25" s="21"/>
    </row>
    <row r="26" spans="1:26" ht="24.95" customHeight="1" x14ac:dyDescent="0.15">
      <c r="A26" s="63" t="s">
        <v>63</v>
      </c>
      <c r="B26" s="64"/>
      <c r="C26" s="24"/>
      <c r="D26" s="24"/>
      <c r="E26" s="25" t="s">
        <v>64</v>
      </c>
      <c r="F26" s="65" t="s">
        <v>62</v>
      </c>
      <c r="G26" s="65"/>
      <c r="H26" s="65"/>
      <c r="I26" s="66" t="s">
        <v>65</v>
      </c>
      <c r="J26" s="66"/>
      <c r="K26" s="66"/>
      <c r="L26" s="66"/>
      <c r="M26" s="66"/>
      <c r="N26" s="66"/>
      <c r="O26" s="24"/>
      <c r="P26" s="24"/>
      <c r="Q26" s="26"/>
      <c r="R26" s="24"/>
      <c r="S26" s="24"/>
      <c r="T26" s="49"/>
    </row>
  </sheetData>
  <sheetProtection formatCells="0"/>
  <mergeCells count="62">
    <mergeCell ref="B1:Q1"/>
    <mergeCell ref="B2:F2"/>
    <mergeCell ref="I2:J2"/>
    <mergeCell ref="I3:J3"/>
    <mergeCell ref="K3:P3"/>
    <mergeCell ref="A6:D6"/>
    <mergeCell ref="S6:T6"/>
    <mergeCell ref="Y6:Z24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E5:F5"/>
    <mergeCell ref="I5:J5"/>
    <mergeCell ref="K5:L5"/>
    <mergeCell ref="M5:N5"/>
    <mergeCell ref="Q5:R5"/>
    <mergeCell ref="S7:T8"/>
    <mergeCell ref="B8:C8"/>
    <mergeCell ref="A9:D9"/>
    <mergeCell ref="E9:E10"/>
    <mergeCell ref="F9:F10"/>
    <mergeCell ref="G9:G10"/>
    <mergeCell ref="H9:H10"/>
    <mergeCell ref="I9:I10"/>
    <mergeCell ref="R9:R10"/>
    <mergeCell ref="S9:T10"/>
    <mergeCell ref="B10:C10"/>
    <mergeCell ref="P9:P10"/>
    <mergeCell ref="Q9:Q10"/>
    <mergeCell ref="Q7:Q8"/>
    <mergeCell ref="R7:R8"/>
    <mergeCell ref="N9:N10"/>
    <mergeCell ref="O9:O10"/>
    <mergeCell ref="B19:B21"/>
    <mergeCell ref="C19:D19"/>
    <mergeCell ref="C20:D20"/>
    <mergeCell ref="C21:D21"/>
    <mergeCell ref="A13:B14"/>
    <mergeCell ref="J9:J10"/>
    <mergeCell ref="K9:K10"/>
    <mergeCell ref="L9:L10"/>
    <mergeCell ref="M9:M10"/>
    <mergeCell ref="A23:B23"/>
    <mergeCell ref="A26:B26"/>
    <mergeCell ref="F26:H26"/>
    <mergeCell ref="I26:N26"/>
    <mergeCell ref="B16:B18"/>
    <mergeCell ref="C16:D16"/>
    <mergeCell ref="C17:D17"/>
    <mergeCell ref="A18:A19"/>
    <mergeCell ref="C18:D18"/>
    <mergeCell ref="E18:J18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26:S26 I26 S25 E26:F26 A26 C26 G2:I4 L18:Q21 S3:S4 S1 B1 R1:R4 K4:P4 D13:D14 M16:O17 D22:S23 C13:C15 E13:Q15 R13:S21 C3:F4 J3:J4 Q2:Q4 K2:P2 A1:A2 D16:E21 F19:J21 K16:K21 F16:J17"/>
    <dataValidation imeMode="off" allowBlank="1" showInputMessage="1" showErrorMessage="1" sqref="E9:S9 E7:S7"/>
    <dataValidation type="list" allowBlank="1" showInputMessage="1" showErrorMessage="1" sqref="A7:D7 A9:D9">
      <formula1>TEAM</formula1>
    </dataValidation>
    <dataValidation type="list" imeMode="on" allowBlank="1" showInputMessage="1" showErrorMessage="1" sqref="B2">
      <formula1>試合日</formula1>
    </dataValidation>
  </dataValidations>
  <pageMargins left="0.78740157480314965" right="0.59055118110236215" top="0.78740157480314965" bottom="0.78740157480314965" header="0.51181102362204722" footer="0.51181102362204722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ignoredErrors>
    <ignoredError sqref="K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34"/>
  <sheetViews>
    <sheetView workbookViewId="0">
      <selection activeCell="D15" sqref="D15"/>
    </sheetView>
  </sheetViews>
  <sheetFormatPr defaultRowHeight="14.25" x14ac:dyDescent="0.1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 x14ac:dyDescent="0.15">
      <c r="B1" t="s">
        <v>77</v>
      </c>
      <c r="C1" t="s">
        <v>66</v>
      </c>
      <c r="D1" t="s">
        <v>78</v>
      </c>
      <c r="E1" t="s">
        <v>72</v>
      </c>
    </row>
    <row r="2" spans="1:5" ht="14.45" customHeight="1" x14ac:dyDescent="0.15">
      <c r="A2">
        <v>1</v>
      </c>
      <c r="B2" s="58" t="s">
        <v>85</v>
      </c>
      <c r="C2" t="s">
        <v>79</v>
      </c>
      <c r="D2" t="s">
        <v>91</v>
      </c>
      <c r="E2" s="50" t="s">
        <v>83</v>
      </c>
    </row>
    <row r="3" spans="1:5" x14ac:dyDescent="0.15">
      <c r="A3">
        <v>2</v>
      </c>
      <c r="B3" s="58" t="s">
        <v>86</v>
      </c>
      <c r="C3" t="s">
        <v>79</v>
      </c>
      <c r="D3" t="s">
        <v>92</v>
      </c>
      <c r="E3" s="50"/>
    </row>
    <row r="4" spans="1:5" x14ac:dyDescent="0.15">
      <c r="A4">
        <v>3</v>
      </c>
      <c r="B4" s="58" t="s">
        <v>89</v>
      </c>
      <c r="C4" t="s">
        <v>79</v>
      </c>
      <c r="E4" s="46"/>
    </row>
    <row r="5" spans="1:5" x14ac:dyDescent="0.15">
      <c r="A5">
        <v>4</v>
      </c>
      <c r="B5" s="58" t="s">
        <v>87</v>
      </c>
      <c r="C5" t="s">
        <v>79</v>
      </c>
    </row>
    <row r="6" spans="1:5" x14ac:dyDescent="0.15">
      <c r="A6">
        <v>5</v>
      </c>
      <c r="B6" s="58" t="s">
        <v>88</v>
      </c>
      <c r="C6" t="s">
        <v>79</v>
      </c>
    </row>
    <row r="7" spans="1:5" x14ac:dyDescent="0.15">
      <c r="A7">
        <v>6</v>
      </c>
      <c r="B7" s="59" t="s">
        <v>90</v>
      </c>
      <c r="C7" t="s">
        <v>79</v>
      </c>
    </row>
    <row r="8" spans="1:5" x14ac:dyDescent="0.15">
      <c r="B8" s="58"/>
    </row>
    <row r="9" spans="1:5" x14ac:dyDescent="0.15">
      <c r="B9" s="58"/>
    </row>
    <row r="10" spans="1:5" x14ac:dyDescent="0.15">
      <c r="B10" s="58"/>
    </row>
    <row r="11" spans="1:5" x14ac:dyDescent="0.15">
      <c r="B11" s="58"/>
    </row>
    <row r="13" spans="1:5" x14ac:dyDescent="0.15">
      <c r="D13" t="s">
        <v>75</v>
      </c>
    </row>
    <row r="14" spans="1:5" x14ac:dyDescent="0.15">
      <c r="B14" s="51"/>
      <c r="D14" s="60" t="s">
        <v>99</v>
      </c>
    </row>
    <row r="15" spans="1:5" x14ac:dyDescent="0.15">
      <c r="B15" s="47"/>
      <c r="D15" t="s">
        <v>76</v>
      </c>
    </row>
    <row r="16" spans="1:5" x14ac:dyDescent="0.15">
      <c r="D16" t="s">
        <v>84</v>
      </c>
    </row>
    <row r="24" spans="2:2" x14ac:dyDescent="0.15">
      <c r="B24" s="47"/>
    </row>
    <row r="25" spans="2:2" x14ac:dyDescent="0.15">
      <c r="B25" s="47"/>
    </row>
    <row r="26" spans="2:2" x14ac:dyDescent="0.15">
      <c r="B26" s="48"/>
    </row>
    <row r="27" spans="2:2" x14ac:dyDescent="0.15">
      <c r="B27" s="47"/>
    </row>
    <row r="28" spans="2:2" x14ac:dyDescent="0.15">
      <c r="B28" s="47"/>
    </row>
    <row r="29" spans="2:2" x14ac:dyDescent="0.15">
      <c r="B29" s="47"/>
    </row>
    <row r="30" spans="2:2" x14ac:dyDescent="0.15">
      <c r="B30" s="47"/>
    </row>
    <row r="31" spans="2:2" x14ac:dyDescent="0.15">
      <c r="B31" s="47"/>
    </row>
    <row r="32" spans="2:2" x14ac:dyDescent="0.15">
      <c r="B32" s="47"/>
    </row>
    <row r="33" spans="2:2" x14ac:dyDescent="0.15">
      <c r="B33" s="47"/>
    </row>
    <row r="34" spans="2:2" x14ac:dyDescent="0.15">
      <c r="B34" s="4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 x14ac:dyDescent="0.2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 x14ac:dyDescent="0.2">
      <c r="A1" s="5">
        <v>1</v>
      </c>
      <c r="B1" s="23" t="s">
        <v>14</v>
      </c>
      <c r="C1" s="3"/>
      <c r="D1" s="39" t="s">
        <v>15</v>
      </c>
      <c r="E1" s="39" t="s">
        <v>9</v>
      </c>
      <c r="F1" s="39" t="str">
        <f>CONCATENATE(D1,B1,E1)</f>
        <v>(北海道)</v>
      </c>
    </row>
    <row r="2" spans="1:6" x14ac:dyDescent="0.2">
      <c r="A2" s="5">
        <v>2</v>
      </c>
      <c r="B2" s="23" t="s">
        <v>16</v>
      </c>
      <c r="C2" s="3"/>
      <c r="D2" s="39" t="s">
        <v>15</v>
      </c>
      <c r="E2" s="39" t="s">
        <v>9</v>
      </c>
      <c r="F2" s="39" t="str">
        <f t="shared" ref="F2:F47" si="0">CONCATENATE(D2,B2,E2)</f>
        <v>(青　森)</v>
      </c>
    </row>
    <row r="3" spans="1:6" x14ac:dyDescent="0.2">
      <c r="A3" s="5">
        <v>3</v>
      </c>
      <c r="B3" s="23" t="s">
        <v>17</v>
      </c>
      <c r="C3" s="3"/>
      <c r="D3" s="39" t="s">
        <v>15</v>
      </c>
      <c r="E3" s="39" t="s">
        <v>9</v>
      </c>
      <c r="F3" s="39" t="str">
        <f t="shared" si="0"/>
        <v>(岩　手)</v>
      </c>
    </row>
    <row r="4" spans="1:6" x14ac:dyDescent="0.2">
      <c r="A4" s="5">
        <v>4</v>
      </c>
      <c r="B4" s="23" t="s">
        <v>18</v>
      </c>
      <c r="C4" s="3"/>
      <c r="D4" s="39" t="s">
        <v>15</v>
      </c>
      <c r="E4" s="39" t="s">
        <v>9</v>
      </c>
      <c r="F4" s="39" t="str">
        <f t="shared" si="0"/>
        <v>(宮　城)</v>
      </c>
    </row>
    <row r="5" spans="1:6" x14ac:dyDescent="0.2">
      <c r="A5" s="5">
        <v>5</v>
      </c>
      <c r="B5" s="23" t="s">
        <v>19</v>
      </c>
      <c r="C5" s="3"/>
      <c r="D5" s="39" t="s">
        <v>15</v>
      </c>
      <c r="E5" s="39" t="s">
        <v>9</v>
      </c>
      <c r="F5" s="39" t="str">
        <f t="shared" si="0"/>
        <v>(秋　田)</v>
      </c>
    </row>
    <row r="6" spans="1:6" x14ac:dyDescent="0.2">
      <c r="A6" s="5">
        <v>6</v>
      </c>
      <c r="B6" s="23" t="s">
        <v>20</v>
      </c>
      <c r="C6" s="3"/>
      <c r="D6" s="39" t="s">
        <v>15</v>
      </c>
      <c r="E6" s="39" t="s">
        <v>9</v>
      </c>
      <c r="F6" s="39" t="str">
        <f t="shared" si="0"/>
        <v>(山　形)</v>
      </c>
    </row>
    <row r="7" spans="1:6" x14ac:dyDescent="0.2">
      <c r="A7" s="5">
        <v>7</v>
      </c>
      <c r="B7" s="23" t="s">
        <v>21</v>
      </c>
      <c r="C7" s="3"/>
      <c r="D7" s="39" t="s">
        <v>15</v>
      </c>
      <c r="E7" s="39" t="s">
        <v>9</v>
      </c>
      <c r="F7" s="39" t="str">
        <f t="shared" si="0"/>
        <v>(福　島)</v>
      </c>
    </row>
    <row r="8" spans="1:6" x14ac:dyDescent="0.2">
      <c r="A8" s="5">
        <v>8</v>
      </c>
      <c r="B8" s="23" t="s">
        <v>22</v>
      </c>
      <c r="C8" s="3"/>
      <c r="D8" s="39" t="s">
        <v>15</v>
      </c>
      <c r="E8" s="39" t="s">
        <v>9</v>
      </c>
      <c r="F8" s="39" t="str">
        <f t="shared" si="0"/>
        <v>(茨　城)</v>
      </c>
    </row>
    <row r="9" spans="1:6" x14ac:dyDescent="0.2">
      <c r="A9" s="5">
        <v>9</v>
      </c>
      <c r="B9" s="23" t="s">
        <v>23</v>
      </c>
      <c r="C9" s="3"/>
      <c r="D9" s="39" t="s">
        <v>15</v>
      </c>
      <c r="E9" s="39" t="s">
        <v>9</v>
      </c>
      <c r="F9" s="39" t="str">
        <f t="shared" si="0"/>
        <v>(栃　木)</v>
      </c>
    </row>
    <row r="10" spans="1:6" x14ac:dyDescent="0.2">
      <c r="A10" s="5">
        <v>10</v>
      </c>
      <c r="B10" s="23" t="s">
        <v>24</v>
      </c>
      <c r="C10" s="3"/>
      <c r="D10" s="39" t="s">
        <v>15</v>
      </c>
      <c r="E10" s="39" t="s">
        <v>9</v>
      </c>
      <c r="F10" s="39" t="str">
        <f t="shared" si="0"/>
        <v>(群　馬)</v>
      </c>
    </row>
    <row r="11" spans="1:6" x14ac:dyDescent="0.2">
      <c r="A11" s="5">
        <v>11</v>
      </c>
      <c r="B11" s="23" t="s">
        <v>25</v>
      </c>
      <c r="C11" s="3"/>
      <c r="D11" s="39" t="s">
        <v>15</v>
      </c>
      <c r="E11" s="39" t="s">
        <v>9</v>
      </c>
      <c r="F11" s="39" t="str">
        <f t="shared" si="0"/>
        <v>(埼　玉)</v>
      </c>
    </row>
    <row r="12" spans="1:6" x14ac:dyDescent="0.2">
      <c r="A12" s="5">
        <v>12</v>
      </c>
      <c r="B12" s="23" t="s">
        <v>26</v>
      </c>
      <c r="C12" s="3"/>
      <c r="D12" s="39" t="s">
        <v>15</v>
      </c>
      <c r="E12" s="39" t="s">
        <v>9</v>
      </c>
      <c r="F12" s="39" t="str">
        <f t="shared" si="0"/>
        <v>(千　葉)</v>
      </c>
    </row>
    <row r="13" spans="1:6" x14ac:dyDescent="0.2">
      <c r="A13" s="5">
        <v>13</v>
      </c>
      <c r="B13" s="23" t="s">
        <v>27</v>
      </c>
      <c r="C13" s="3"/>
      <c r="D13" s="39" t="s">
        <v>15</v>
      </c>
      <c r="E13" s="39" t="s">
        <v>9</v>
      </c>
      <c r="F13" s="39" t="str">
        <f t="shared" si="0"/>
        <v>(東　京)</v>
      </c>
    </row>
    <row r="14" spans="1:6" x14ac:dyDescent="0.2">
      <c r="A14" s="5">
        <v>14</v>
      </c>
      <c r="B14" s="23" t="s">
        <v>28</v>
      </c>
      <c r="C14" s="3"/>
      <c r="D14" s="39" t="s">
        <v>15</v>
      </c>
      <c r="E14" s="39" t="s">
        <v>9</v>
      </c>
      <c r="F14" s="39" t="str">
        <f t="shared" si="0"/>
        <v>(神奈川)</v>
      </c>
    </row>
    <row r="15" spans="1:6" x14ac:dyDescent="0.2">
      <c r="A15" s="5">
        <v>15</v>
      </c>
      <c r="B15" s="23" t="s">
        <v>29</v>
      </c>
      <c r="C15" s="3"/>
      <c r="D15" s="39" t="s">
        <v>15</v>
      </c>
      <c r="E15" s="39" t="s">
        <v>9</v>
      </c>
      <c r="F15" s="39" t="str">
        <f t="shared" si="0"/>
        <v>(山　梨)</v>
      </c>
    </row>
    <row r="16" spans="1:6" x14ac:dyDescent="0.2">
      <c r="A16" s="5">
        <v>16</v>
      </c>
      <c r="B16" s="23" t="s">
        <v>30</v>
      </c>
      <c r="C16" s="3"/>
      <c r="D16" s="39" t="s">
        <v>15</v>
      </c>
      <c r="E16" s="39" t="s">
        <v>9</v>
      </c>
      <c r="F16" s="39" t="str">
        <f t="shared" si="0"/>
        <v>(富　山)</v>
      </c>
    </row>
    <row r="17" spans="1:6" x14ac:dyDescent="0.2">
      <c r="A17" s="5">
        <v>17</v>
      </c>
      <c r="B17" s="23" t="s">
        <v>31</v>
      </c>
      <c r="C17" s="3"/>
      <c r="D17" s="39" t="s">
        <v>15</v>
      </c>
      <c r="E17" s="39" t="s">
        <v>9</v>
      </c>
      <c r="F17" s="39" t="str">
        <f t="shared" si="0"/>
        <v>(石　川)</v>
      </c>
    </row>
    <row r="18" spans="1:6" x14ac:dyDescent="0.2">
      <c r="A18" s="5">
        <v>18</v>
      </c>
      <c r="B18" s="23" t="s">
        <v>32</v>
      </c>
      <c r="C18" s="3"/>
      <c r="D18" s="39" t="s">
        <v>15</v>
      </c>
      <c r="E18" s="39" t="s">
        <v>9</v>
      </c>
      <c r="F18" s="39" t="str">
        <f t="shared" si="0"/>
        <v>(福　井)</v>
      </c>
    </row>
    <row r="19" spans="1:6" x14ac:dyDescent="0.2">
      <c r="A19" s="5">
        <v>19</v>
      </c>
      <c r="B19" s="23" t="s">
        <v>33</v>
      </c>
      <c r="C19" s="3"/>
      <c r="D19" s="39" t="s">
        <v>15</v>
      </c>
      <c r="E19" s="39" t="s">
        <v>9</v>
      </c>
      <c r="F19" s="39" t="str">
        <f t="shared" si="0"/>
        <v>(新　潟)</v>
      </c>
    </row>
    <row r="20" spans="1:6" x14ac:dyDescent="0.2">
      <c r="A20" s="5">
        <v>20</v>
      </c>
      <c r="B20" s="23" t="s">
        <v>34</v>
      </c>
      <c r="C20" s="3"/>
      <c r="D20" s="39" t="s">
        <v>15</v>
      </c>
      <c r="E20" s="39" t="s">
        <v>9</v>
      </c>
      <c r="F20" s="39" t="str">
        <f t="shared" si="0"/>
        <v>(長　野)</v>
      </c>
    </row>
    <row r="21" spans="1:6" x14ac:dyDescent="0.2">
      <c r="A21" s="5">
        <v>21</v>
      </c>
      <c r="B21" s="23" t="s">
        <v>35</v>
      </c>
      <c r="C21" s="3"/>
      <c r="D21" s="39" t="s">
        <v>15</v>
      </c>
      <c r="E21" s="39" t="s">
        <v>9</v>
      </c>
      <c r="F21" s="39" t="str">
        <f t="shared" si="0"/>
        <v>(岐　阜)</v>
      </c>
    </row>
    <row r="22" spans="1:6" x14ac:dyDescent="0.2">
      <c r="A22" s="5">
        <v>22</v>
      </c>
      <c r="B22" s="23" t="s">
        <v>36</v>
      </c>
      <c r="C22" s="3"/>
      <c r="D22" s="39" t="s">
        <v>15</v>
      </c>
      <c r="E22" s="39" t="s">
        <v>9</v>
      </c>
      <c r="F22" s="39" t="str">
        <f t="shared" si="0"/>
        <v>(静　岡)</v>
      </c>
    </row>
    <row r="23" spans="1:6" x14ac:dyDescent="0.2">
      <c r="A23" s="5">
        <v>23</v>
      </c>
      <c r="B23" s="23" t="s">
        <v>37</v>
      </c>
      <c r="C23" s="3"/>
      <c r="D23" s="39" t="s">
        <v>15</v>
      </c>
      <c r="E23" s="39" t="s">
        <v>9</v>
      </c>
      <c r="F23" s="39" t="str">
        <f t="shared" si="0"/>
        <v>(愛　知)</v>
      </c>
    </row>
    <row r="24" spans="1:6" x14ac:dyDescent="0.2">
      <c r="A24" s="5">
        <v>24</v>
      </c>
      <c r="B24" s="23" t="s">
        <v>38</v>
      </c>
      <c r="C24" s="3"/>
      <c r="D24" s="39" t="s">
        <v>15</v>
      </c>
      <c r="E24" s="39" t="s">
        <v>9</v>
      </c>
      <c r="F24" s="39" t="str">
        <f t="shared" si="0"/>
        <v>(三　重)</v>
      </c>
    </row>
    <row r="25" spans="1:6" x14ac:dyDescent="0.2">
      <c r="A25" s="5">
        <v>25</v>
      </c>
      <c r="B25" s="23" t="s">
        <v>39</v>
      </c>
      <c r="C25" s="3"/>
      <c r="D25" s="39" t="s">
        <v>15</v>
      </c>
      <c r="E25" s="39" t="s">
        <v>9</v>
      </c>
      <c r="F25" s="39" t="str">
        <f t="shared" si="0"/>
        <v>(滋　賀)</v>
      </c>
    </row>
    <row r="26" spans="1:6" x14ac:dyDescent="0.2">
      <c r="A26" s="5">
        <v>26</v>
      </c>
      <c r="B26" s="23" t="s">
        <v>40</v>
      </c>
      <c r="C26" s="3"/>
      <c r="D26" s="39" t="s">
        <v>15</v>
      </c>
      <c r="E26" s="39" t="s">
        <v>9</v>
      </c>
      <c r="F26" s="39" t="str">
        <f t="shared" si="0"/>
        <v>(京　都)</v>
      </c>
    </row>
    <row r="27" spans="1:6" x14ac:dyDescent="0.2">
      <c r="A27" s="5">
        <v>27</v>
      </c>
      <c r="B27" s="23" t="s">
        <v>41</v>
      </c>
      <c r="C27" s="3"/>
      <c r="D27" s="39" t="s">
        <v>15</v>
      </c>
      <c r="E27" s="39" t="s">
        <v>9</v>
      </c>
      <c r="F27" s="39" t="str">
        <f t="shared" si="0"/>
        <v>(大　阪)</v>
      </c>
    </row>
    <row r="28" spans="1:6" x14ac:dyDescent="0.2">
      <c r="A28" s="5">
        <v>28</v>
      </c>
      <c r="B28" s="23" t="s">
        <v>42</v>
      </c>
      <c r="C28" s="3"/>
      <c r="D28" s="39" t="s">
        <v>15</v>
      </c>
      <c r="E28" s="39" t="s">
        <v>9</v>
      </c>
      <c r="F28" s="39" t="str">
        <f t="shared" si="0"/>
        <v>(兵　庫)</v>
      </c>
    </row>
    <row r="29" spans="1:6" x14ac:dyDescent="0.2">
      <c r="A29" s="5">
        <v>29</v>
      </c>
      <c r="B29" s="23" t="s">
        <v>43</v>
      </c>
      <c r="C29" s="3"/>
      <c r="D29" s="39" t="s">
        <v>15</v>
      </c>
      <c r="E29" s="39" t="s">
        <v>9</v>
      </c>
      <c r="F29" s="39" t="str">
        <f t="shared" si="0"/>
        <v>(奈　良)</v>
      </c>
    </row>
    <row r="30" spans="1:6" x14ac:dyDescent="0.2">
      <c r="A30" s="5">
        <v>30</v>
      </c>
      <c r="B30" s="23" t="s">
        <v>44</v>
      </c>
      <c r="C30" s="3"/>
      <c r="D30" s="39" t="s">
        <v>15</v>
      </c>
      <c r="E30" s="39" t="s">
        <v>9</v>
      </c>
      <c r="F30" s="39" t="str">
        <f t="shared" si="0"/>
        <v>(和歌山)</v>
      </c>
    </row>
    <row r="31" spans="1:6" x14ac:dyDescent="0.2">
      <c r="A31" s="5">
        <v>31</v>
      </c>
      <c r="B31" s="23" t="s">
        <v>45</v>
      </c>
      <c r="C31" s="3"/>
      <c r="D31" s="39" t="s">
        <v>15</v>
      </c>
      <c r="E31" s="39" t="s">
        <v>9</v>
      </c>
      <c r="F31" s="39" t="str">
        <f t="shared" si="0"/>
        <v>(鳥　取)</v>
      </c>
    </row>
    <row r="32" spans="1:6" x14ac:dyDescent="0.2">
      <c r="A32" s="5">
        <v>32</v>
      </c>
      <c r="B32" s="23" t="s">
        <v>46</v>
      </c>
      <c r="C32" s="3"/>
      <c r="D32" s="39" t="s">
        <v>15</v>
      </c>
      <c r="E32" s="39" t="s">
        <v>9</v>
      </c>
      <c r="F32" s="39" t="str">
        <f t="shared" si="0"/>
        <v>(島　根)</v>
      </c>
    </row>
    <row r="33" spans="1:6" x14ac:dyDescent="0.2">
      <c r="A33" s="5">
        <v>33</v>
      </c>
      <c r="B33" s="23" t="s">
        <v>47</v>
      </c>
      <c r="C33" s="3"/>
      <c r="D33" s="39" t="s">
        <v>15</v>
      </c>
      <c r="E33" s="39" t="s">
        <v>9</v>
      </c>
      <c r="F33" s="39" t="str">
        <f t="shared" si="0"/>
        <v>(岡　山)</v>
      </c>
    </row>
    <row r="34" spans="1:6" x14ac:dyDescent="0.2">
      <c r="A34" s="5">
        <v>34</v>
      </c>
      <c r="B34" s="23" t="s">
        <v>48</v>
      </c>
      <c r="C34" s="3"/>
      <c r="D34" s="39" t="s">
        <v>15</v>
      </c>
      <c r="E34" s="39" t="s">
        <v>9</v>
      </c>
      <c r="F34" s="39" t="str">
        <f t="shared" si="0"/>
        <v>(広　島)</v>
      </c>
    </row>
    <row r="35" spans="1:6" x14ac:dyDescent="0.2">
      <c r="A35" s="5">
        <v>35</v>
      </c>
      <c r="B35" s="23" t="s">
        <v>49</v>
      </c>
      <c r="C35" s="3"/>
      <c r="D35" s="39" t="s">
        <v>15</v>
      </c>
      <c r="E35" s="39" t="s">
        <v>9</v>
      </c>
      <c r="F35" s="39" t="str">
        <f t="shared" si="0"/>
        <v>(山　口)</v>
      </c>
    </row>
    <row r="36" spans="1:6" x14ac:dyDescent="0.2">
      <c r="A36" s="5">
        <v>36</v>
      </c>
      <c r="B36" s="23" t="s">
        <v>50</v>
      </c>
      <c r="C36" s="3"/>
      <c r="D36" s="39" t="s">
        <v>15</v>
      </c>
      <c r="E36" s="39" t="s">
        <v>9</v>
      </c>
      <c r="F36" s="39" t="str">
        <f t="shared" si="0"/>
        <v>(徳　島)</v>
      </c>
    </row>
    <row r="37" spans="1:6" x14ac:dyDescent="0.2">
      <c r="A37" s="5">
        <v>37</v>
      </c>
      <c r="B37" s="23" t="s">
        <v>51</v>
      </c>
      <c r="C37" s="3"/>
      <c r="D37" s="39" t="s">
        <v>15</v>
      </c>
      <c r="E37" s="39" t="s">
        <v>9</v>
      </c>
      <c r="F37" s="39" t="str">
        <f t="shared" si="0"/>
        <v>(香　川)</v>
      </c>
    </row>
    <row r="38" spans="1:6" x14ac:dyDescent="0.2">
      <c r="A38" s="5">
        <v>38</v>
      </c>
      <c r="B38" s="23" t="s">
        <v>52</v>
      </c>
      <c r="C38" s="3"/>
      <c r="D38" s="39" t="s">
        <v>15</v>
      </c>
      <c r="E38" s="39" t="s">
        <v>9</v>
      </c>
      <c r="F38" s="39" t="str">
        <f t="shared" si="0"/>
        <v>(愛　媛)</v>
      </c>
    </row>
    <row r="39" spans="1:6" x14ac:dyDescent="0.2">
      <c r="A39" s="5">
        <v>39</v>
      </c>
      <c r="B39" s="23" t="s">
        <v>53</v>
      </c>
      <c r="C39" s="3"/>
      <c r="D39" s="39" t="s">
        <v>15</v>
      </c>
      <c r="E39" s="39" t="s">
        <v>9</v>
      </c>
      <c r="F39" s="39" t="str">
        <f t="shared" si="0"/>
        <v>(高　知)</v>
      </c>
    </row>
    <row r="40" spans="1:6" x14ac:dyDescent="0.2">
      <c r="A40" s="5">
        <v>40</v>
      </c>
      <c r="B40" s="23" t="s">
        <v>54</v>
      </c>
      <c r="C40" s="3"/>
      <c r="D40" s="39" t="s">
        <v>15</v>
      </c>
      <c r="E40" s="39" t="s">
        <v>9</v>
      </c>
      <c r="F40" s="39" t="str">
        <f t="shared" si="0"/>
        <v>(福　岡)</v>
      </c>
    </row>
    <row r="41" spans="1:6" x14ac:dyDescent="0.2">
      <c r="A41" s="5">
        <v>41</v>
      </c>
      <c r="B41" s="23" t="s">
        <v>55</v>
      </c>
      <c r="C41" s="3"/>
      <c r="D41" s="39" t="s">
        <v>15</v>
      </c>
      <c r="E41" s="39" t="s">
        <v>9</v>
      </c>
      <c r="F41" s="39" t="str">
        <f t="shared" si="0"/>
        <v>(佐　賀)</v>
      </c>
    </row>
    <row r="42" spans="1:6" x14ac:dyDescent="0.2">
      <c r="A42" s="5">
        <v>42</v>
      </c>
      <c r="B42" s="23" t="s">
        <v>56</v>
      </c>
      <c r="C42" s="3"/>
      <c r="D42" s="39" t="s">
        <v>15</v>
      </c>
      <c r="E42" s="39" t="s">
        <v>9</v>
      </c>
      <c r="F42" s="39" t="str">
        <f t="shared" si="0"/>
        <v>(長　崎)</v>
      </c>
    </row>
    <row r="43" spans="1:6" x14ac:dyDescent="0.2">
      <c r="A43" s="5">
        <v>43</v>
      </c>
      <c r="B43" s="23" t="s">
        <v>57</v>
      </c>
      <c r="C43" s="3"/>
      <c r="D43" s="39" t="s">
        <v>15</v>
      </c>
      <c r="E43" s="39" t="s">
        <v>9</v>
      </c>
      <c r="F43" s="39" t="str">
        <f t="shared" si="0"/>
        <v>(熊　本)</v>
      </c>
    </row>
    <row r="44" spans="1:6" x14ac:dyDescent="0.2">
      <c r="A44" s="5">
        <v>44</v>
      </c>
      <c r="B44" s="23" t="s">
        <v>58</v>
      </c>
      <c r="C44" s="3"/>
      <c r="D44" s="39" t="s">
        <v>15</v>
      </c>
      <c r="E44" s="39" t="s">
        <v>9</v>
      </c>
      <c r="F44" s="39" t="str">
        <f t="shared" si="0"/>
        <v>(大　分)</v>
      </c>
    </row>
    <row r="45" spans="1:6" x14ac:dyDescent="0.2">
      <c r="A45" s="5">
        <v>45</v>
      </c>
      <c r="B45" s="23" t="s">
        <v>59</v>
      </c>
      <c r="C45" s="3"/>
      <c r="D45" s="39" t="s">
        <v>15</v>
      </c>
      <c r="E45" s="39" t="s">
        <v>9</v>
      </c>
      <c r="F45" s="39" t="str">
        <f t="shared" si="0"/>
        <v>(宮　崎)</v>
      </c>
    </row>
    <row r="46" spans="1:6" x14ac:dyDescent="0.2">
      <c r="A46" s="5">
        <v>46</v>
      </c>
      <c r="B46" s="23" t="s">
        <v>60</v>
      </c>
      <c r="C46" s="3"/>
      <c r="D46" s="39" t="s">
        <v>15</v>
      </c>
      <c r="E46" s="39" t="s">
        <v>9</v>
      </c>
      <c r="F46" s="39" t="str">
        <f t="shared" si="0"/>
        <v>(鹿児島)</v>
      </c>
    </row>
    <row r="47" spans="1:6" x14ac:dyDescent="0.2">
      <c r="A47" s="5">
        <v>47</v>
      </c>
      <c r="B47" s="23" t="s">
        <v>61</v>
      </c>
      <c r="C47" s="3"/>
      <c r="D47" s="39" t="s">
        <v>15</v>
      </c>
      <c r="E47" s="39" t="s">
        <v>9</v>
      </c>
      <c r="F47" s="39" t="str">
        <f t="shared" si="0"/>
        <v>(沖　縄)</v>
      </c>
    </row>
    <row r="48" spans="1:6" x14ac:dyDescent="0.2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１３</vt:lpstr>
      <vt:lpstr>データ</vt:lpstr>
      <vt:lpstr>都道府県名</vt:lpstr>
      <vt:lpstr>G</vt:lpstr>
      <vt:lpstr>'１３'!Print_Area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2021-05-22T04:03:13Z</cp:lastPrinted>
  <dcterms:created xsi:type="dcterms:W3CDTF">2002-10-18T11:25:55Z</dcterms:created>
  <dcterms:modified xsi:type="dcterms:W3CDTF">2021-06-13T22:33:14Z</dcterms:modified>
</cp:coreProperties>
</file>