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480" windowHeight="9810" activeTab="1"/>
  </bookViews>
  <sheets>
    <sheet name="２A" sheetId="27" r:id="rId1"/>
    <sheet name="２Ｂ" sheetId="30" r:id="rId2"/>
    <sheet name="データ" sheetId="17" r:id="rId3"/>
    <sheet name="都道府県名" sheetId="9" state="hidden" r:id="rId4"/>
  </sheets>
  <definedNames>
    <definedName name="G">データ!$D$2:$D$9</definedName>
    <definedName name="_xlnm.Print_Area" localSheetId="0">'２A'!$A$1:$T$66</definedName>
    <definedName name="_xlnm.Print_Area" localSheetId="1">'２Ｂ'!$A$1:$T$66</definedName>
    <definedName name="_xlnm.Print_Area">#REF!</definedName>
    <definedName name="team" localSheetId="3">都道府県名!$B$1:$B$47</definedName>
    <definedName name="TEAM">データ!$B$2:$B$34</definedName>
    <definedName name="todouhuken">都道府県名!$B$1:$B$47</definedName>
    <definedName name="todouhuken2">都道府県名!$F$1:$F$47</definedName>
    <definedName name="u">データ!#REF!</definedName>
    <definedName name="チーム">データ!$B$2:$B$27</definedName>
    <definedName name="会場">データ!$D$2:$D$3</definedName>
    <definedName name="記録員">データ!#REF!</definedName>
    <definedName name="球場">データ!$D$2:$D$5</definedName>
    <definedName name="試合日">データ!$E$2:$E$4</definedName>
    <definedName name="審判">データ!#REF!</definedName>
    <definedName name="審判員">データ!#REF!</definedName>
    <definedName name="男子">データ!#REF!</definedName>
    <definedName name="日付">データ!$E$2:$E$3</definedName>
  </definedNames>
  <calcPr calcId="145621"/>
</workbook>
</file>

<file path=xl/calcChain.xml><?xml version="1.0" encoding="utf-8"?>
<calcChain xmlns="http://schemas.openxmlformats.org/spreadsheetml/2006/main">
  <c r="B50" i="30" l="1"/>
  <c r="S49" i="30"/>
  <c r="B48" i="30"/>
  <c r="S47" i="30"/>
  <c r="Q45" i="30"/>
  <c r="B30" i="30"/>
  <c r="S29" i="30"/>
  <c r="B28" i="30"/>
  <c r="S27" i="30"/>
  <c r="Q25" i="30"/>
  <c r="B10" i="30"/>
  <c r="S9" i="30"/>
  <c r="B8" i="30"/>
  <c r="S7" i="30"/>
  <c r="Q5" i="30"/>
  <c r="K2" i="30"/>
  <c r="B1" i="30"/>
  <c r="B30" i="27"/>
  <c r="B28" i="27"/>
  <c r="B10" i="27"/>
  <c r="B8" i="27"/>
  <c r="B50" i="27"/>
  <c r="B48" i="27"/>
  <c r="S29" i="27"/>
  <c r="S27" i="27"/>
  <c r="Q25" i="27"/>
  <c r="S49" i="27"/>
  <c r="S47" i="27"/>
  <c r="Q45" i="27"/>
  <c r="S9" i="27"/>
  <c r="S7" i="27"/>
  <c r="Q5" i="27"/>
  <c r="K2" i="27"/>
  <c r="B1" i="27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2" i="9"/>
  <c r="F1" i="9"/>
</calcChain>
</file>

<file path=xl/comments1.xml><?xml version="1.0" encoding="utf-8"?>
<comments xmlns="http://schemas.openxmlformats.org/spreadsheetml/2006/main">
  <authors>
    <author>総務サービス事務利用端末</author>
  </authors>
  <commentList>
    <comment ref="F6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6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comments2.xml><?xml version="1.0" encoding="utf-8"?>
<comments xmlns="http://schemas.openxmlformats.org/spreadsheetml/2006/main">
  <authors>
    <author>総務サービス事務利用端末</author>
  </authors>
  <commentList>
    <comment ref="F6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6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sharedStrings.xml><?xml version="1.0" encoding="utf-8"?>
<sst xmlns="http://schemas.openxmlformats.org/spreadsheetml/2006/main" count="406" uniqueCount="143">
  <si>
    <t>先攻</t>
  </si>
  <si>
    <t>後攻</t>
  </si>
  <si>
    <t>(本塁打)</t>
  </si>
  <si>
    <t>(二塁打)</t>
  </si>
  <si>
    <t>---</t>
  </si>
  <si>
    <t>計</t>
  </si>
  <si>
    <t>（特出記録）</t>
    <rPh sb="1" eb="2">
      <t>トク</t>
    </rPh>
    <rPh sb="2" eb="3">
      <t>デ</t>
    </rPh>
    <rPh sb="3" eb="5">
      <t>キロク</t>
    </rPh>
    <phoneticPr fontId="1"/>
  </si>
  <si>
    <t>(長打)</t>
    <phoneticPr fontId="1"/>
  </si>
  <si>
    <t>（</t>
    <phoneticPr fontId="1"/>
  </si>
  <si>
    <t>)</t>
    <phoneticPr fontId="1"/>
  </si>
  <si>
    <t>チ ー ム 名</t>
    <phoneticPr fontId="1"/>
  </si>
  <si>
    <t>球場名：</t>
    <phoneticPr fontId="1"/>
  </si>
  <si>
    <t>開催地：</t>
    <phoneticPr fontId="1"/>
  </si>
  <si>
    <t>期　日：</t>
    <rPh sb="0" eb="1">
      <t>キ</t>
    </rPh>
    <rPh sb="2" eb="3">
      <t>ヒ</t>
    </rPh>
    <phoneticPr fontId="1"/>
  </si>
  <si>
    <t>北海道</t>
  </si>
  <si>
    <t>(</t>
    <phoneticPr fontId="1"/>
  </si>
  <si>
    <t>青　森</t>
    <phoneticPr fontId="1"/>
  </si>
  <si>
    <t>岩　手</t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</si>
  <si>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</si>
  <si>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</si>
  <si>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</si>
  <si>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</si>
  <si>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</si>
  <si>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</si>
  <si>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</si>
  <si>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</si>
  <si>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</si>
  <si>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</si>
  <si>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</si>
  <si>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山　梨</t>
    <phoneticPr fontId="1"/>
  </si>
  <si>
    <t>富　山</t>
    <phoneticPr fontId="1"/>
  </si>
  <si>
    <t>石　川</t>
    <phoneticPr fontId="1"/>
  </si>
  <si>
    <t>福　井</t>
    <phoneticPr fontId="1"/>
  </si>
  <si>
    <t>新　潟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</si>
  <si>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</si>
  <si>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</si>
  <si>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</si>
  <si>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</si>
  <si>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</si>
  <si>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</si>
  <si>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</si>
  <si>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</si>
  <si>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</si>
  <si>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</si>
  <si>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</si>
  <si>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</si>
  <si>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</si>
  <si>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</si>
  <si>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</si>
  <si>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</si>
  <si>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</si>
  <si>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</si>
  <si>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</si>
  <si>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</si>
  <si>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</si>
  <si>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</si>
  <si>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</si>
  <si>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</si>
  <si>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</si>
  <si>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</si>
  <si>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</si>
  <si>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</si>
  <si>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宮﨑保馬</t>
    <rPh sb="0" eb="4">
      <t>ミヤ</t>
    </rPh>
    <phoneticPr fontId="1"/>
  </si>
  <si>
    <t>記録問合せ先</t>
    <phoneticPr fontId="1"/>
  </si>
  <si>
    <t>担当者：</t>
    <phoneticPr fontId="1"/>
  </si>
  <si>
    <t>０９０－４５１０－０６１５</t>
    <phoneticPr fontId="1"/>
  </si>
  <si>
    <t>県名</t>
    <rPh sb="0" eb="2">
      <t>ケンメイ</t>
    </rPh>
    <phoneticPr fontId="1"/>
  </si>
  <si>
    <t>（バッテリー）
［勝:○，負:●］</t>
    <phoneticPr fontId="1"/>
  </si>
  <si>
    <t>試合時間:</t>
    <rPh sb="0" eb="2">
      <t>シアイ</t>
    </rPh>
    <rPh sb="2" eb="4">
      <t>ジカン</t>
    </rPh>
    <phoneticPr fontId="1"/>
  </si>
  <si>
    <t>中断時間:</t>
    <rPh sb="0" eb="2">
      <t>チュウダン</t>
    </rPh>
    <rPh sb="2" eb="4">
      <t>ジカン</t>
    </rPh>
    <phoneticPr fontId="1"/>
  </si>
  <si>
    <t>№</t>
    <phoneticPr fontId="1"/>
  </si>
  <si>
    <t>）</t>
    <phoneticPr fontId="1"/>
  </si>
  <si>
    <t>日付</t>
    <rPh sb="0" eb="2">
      <t>ヒヅケ</t>
    </rPh>
    <phoneticPr fontId="1"/>
  </si>
  <si>
    <t>試合開始:</t>
    <rPh sb="0" eb="2">
      <t>シアイ</t>
    </rPh>
    <rPh sb="2" eb="4">
      <t>カイシ</t>
    </rPh>
    <phoneticPr fontId="1"/>
  </si>
  <si>
    <t>試合終了:</t>
    <rPh sb="0" eb="2">
      <t>シアイ</t>
    </rPh>
    <rPh sb="2" eb="4">
      <t>シュウリョウ</t>
    </rPh>
    <phoneticPr fontId="1"/>
  </si>
  <si>
    <t>大会名</t>
    <rPh sb="0" eb="3">
      <t>タイカイメイ</t>
    </rPh>
    <phoneticPr fontId="1"/>
  </si>
  <si>
    <t>開催地</t>
    <rPh sb="0" eb="3">
      <t>カイサイチ</t>
    </rPh>
    <phoneticPr fontId="1"/>
  </si>
  <si>
    <t>チーム</t>
    <phoneticPr fontId="1"/>
  </si>
  <si>
    <t>球場名</t>
    <rPh sb="0" eb="2">
      <t>キュウジョウ</t>
    </rPh>
    <rPh sb="2" eb="3">
      <t>メイ</t>
    </rPh>
    <phoneticPr fontId="1"/>
  </si>
  <si>
    <t>佐賀</t>
    <rPh sb="0" eb="2">
      <t>サガ</t>
    </rPh>
    <phoneticPr fontId="1"/>
  </si>
  <si>
    <t>（１回戦）</t>
    <rPh sb="2" eb="3">
      <t>カイ</t>
    </rPh>
    <phoneticPr fontId="1"/>
  </si>
  <si>
    <t>佐賀県ソフトボール協会</t>
    <rPh sb="0" eb="2">
      <t>サガ</t>
    </rPh>
    <rPh sb="2" eb="3">
      <t>ケン</t>
    </rPh>
    <rPh sb="9" eb="11">
      <t>キョウカイ</t>
    </rPh>
    <phoneticPr fontId="1"/>
  </si>
  <si>
    <t>白岩運動広場Ａ</t>
    <rPh sb="0" eb="2">
      <t>シライワ</t>
    </rPh>
    <rPh sb="2" eb="4">
      <t>ウンドウ</t>
    </rPh>
    <rPh sb="4" eb="6">
      <t>ヒロバ</t>
    </rPh>
    <phoneticPr fontId="1"/>
  </si>
  <si>
    <t>佐賀県武雄市</t>
    <rPh sb="0" eb="3">
      <t>サガケン</t>
    </rPh>
    <rPh sb="3" eb="5">
      <t>タケオ</t>
    </rPh>
    <rPh sb="5" eb="6">
      <t>シ</t>
    </rPh>
    <phoneticPr fontId="1"/>
  </si>
  <si>
    <t>白岩運動広場Ｂ</t>
    <rPh sb="0" eb="6">
      <t>シライワウンドウヒロバ</t>
    </rPh>
    <phoneticPr fontId="1"/>
  </si>
  <si>
    <t>(三塁打)</t>
    <rPh sb="1" eb="2">
      <t>サン</t>
    </rPh>
    <phoneticPr fontId="1"/>
  </si>
  <si>
    <t>ダイワアクト</t>
    <phoneticPr fontId="1"/>
  </si>
  <si>
    <t>佐賀県庁</t>
    <rPh sb="0" eb="2">
      <t>サガ</t>
    </rPh>
    <rPh sb="2" eb="4">
      <t>ケンチョウ</t>
    </rPh>
    <phoneticPr fontId="1"/>
  </si>
  <si>
    <t>トヨタ紡織九州㈱</t>
    <rPh sb="3" eb="5">
      <t>ボウショク</t>
    </rPh>
    <rPh sb="5" eb="7">
      <t>キュウシュウ</t>
    </rPh>
    <phoneticPr fontId="1"/>
  </si>
  <si>
    <t>佐賀スラッガー</t>
    <rPh sb="0" eb="2">
      <t>サガ</t>
    </rPh>
    <phoneticPr fontId="1"/>
  </si>
  <si>
    <t>㈱ミゾタ</t>
    <phoneticPr fontId="1"/>
  </si>
  <si>
    <t>九州ＯＡ機器サービス</t>
    <rPh sb="0" eb="2">
      <t>キュウシュウ</t>
    </rPh>
    <rPh sb="4" eb="6">
      <t>キキ</t>
    </rPh>
    <phoneticPr fontId="1"/>
  </si>
  <si>
    <t>第７７回国民体育大会・第４２回九州ブロック大会佐賀県予選会（成年男子）</t>
    <rPh sb="4" eb="6">
      <t>コクミン</t>
    </rPh>
    <rPh sb="6" eb="8">
      <t>タイイク</t>
    </rPh>
    <rPh sb="8" eb="10">
      <t>タイカイ</t>
    </rPh>
    <rPh sb="11" eb="12">
      <t>ダイ</t>
    </rPh>
    <rPh sb="14" eb="15">
      <t>カイ</t>
    </rPh>
    <rPh sb="15" eb="17">
      <t>キュウシュウ</t>
    </rPh>
    <rPh sb="21" eb="23">
      <t>タイカイ</t>
    </rPh>
    <rPh sb="23" eb="26">
      <t>サガケン</t>
    </rPh>
    <rPh sb="26" eb="29">
      <t>ヨセンカイ</t>
    </rPh>
    <rPh sb="30" eb="32">
      <t>セイネン</t>
    </rPh>
    <rPh sb="32" eb="34">
      <t>ダンシ</t>
    </rPh>
    <phoneticPr fontId="1"/>
  </si>
  <si>
    <t>令和3年5月2日</t>
    <rPh sb="0" eb="2">
      <t>レイワ</t>
    </rPh>
    <rPh sb="3" eb="4">
      <t>ネン</t>
    </rPh>
    <rPh sb="5" eb="6">
      <t>ツキ</t>
    </rPh>
    <rPh sb="7" eb="8">
      <t>ニチ</t>
    </rPh>
    <phoneticPr fontId="1"/>
  </si>
  <si>
    <t>（準決勝戦）</t>
    <rPh sb="1" eb="4">
      <t>ジュンケッショウ</t>
    </rPh>
    <phoneticPr fontId="1"/>
  </si>
  <si>
    <t>（決勝戦）</t>
    <rPh sb="1" eb="3">
      <t>ケッショウ</t>
    </rPh>
    <phoneticPr fontId="1"/>
  </si>
  <si>
    <t>令和3年5月9日</t>
    <rPh sb="0" eb="2">
      <t>レイワ</t>
    </rPh>
    <rPh sb="3" eb="4">
      <t>ネン</t>
    </rPh>
    <rPh sb="5" eb="6">
      <t>ツキ</t>
    </rPh>
    <rPh sb="7" eb="8">
      <t>ニチ</t>
    </rPh>
    <phoneticPr fontId="1"/>
  </si>
  <si>
    <t>○大本雅智</t>
    <rPh sb="1" eb="3">
      <t>オオモト</t>
    </rPh>
    <rPh sb="3" eb="5">
      <t>マサトモ</t>
    </rPh>
    <phoneticPr fontId="1"/>
  </si>
  <si>
    <t>●平貴文、白井亮太</t>
    <rPh sb="1" eb="2">
      <t>タイラ</t>
    </rPh>
    <rPh sb="2" eb="4">
      <t>タカフミ</t>
    </rPh>
    <rPh sb="5" eb="7">
      <t>シライ</t>
    </rPh>
    <rPh sb="7" eb="9">
      <t>リョウタ</t>
    </rPh>
    <phoneticPr fontId="1"/>
  </si>
  <si>
    <t>石丸雄也</t>
    <rPh sb="0" eb="2">
      <t>イシマル</t>
    </rPh>
    <rPh sb="2" eb="4">
      <t>ユウヤ</t>
    </rPh>
    <phoneticPr fontId="1"/>
  </si>
  <si>
    <t>永松聖</t>
    <rPh sb="0" eb="2">
      <t>ナガマツ</t>
    </rPh>
    <rPh sb="2" eb="3">
      <t>セイ</t>
    </rPh>
    <phoneticPr fontId="1"/>
  </si>
  <si>
    <t>川原郁也</t>
    <rPh sb="0" eb="4">
      <t>カワハラフミヤ</t>
    </rPh>
    <phoneticPr fontId="1"/>
  </si>
  <si>
    <t>川原巧也</t>
    <rPh sb="0" eb="2">
      <t>カワハラ</t>
    </rPh>
    <rPh sb="2" eb="4">
      <t>タクヤ</t>
    </rPh>
    <phoneticPr fontId="1"/>
  </si>
  <si>
    <t>福所誠也、大本雅智②、田中康平</t>
    <rPh sb="0" eb="2">
      <t>フクショ</t>
    </rPh>
    <rPh sb="2" eb="4">
      <t>セイヤ</t>
    </rPh>
    <rPh sb="5" eb="9">
      <t>オオモトマサトモ</t>
    </rPh>
    <rPh sb="11" eb="13">
      <t>タナカ</t>
    </rPh>
    <rPh sb="13" eb="15">
      <t>コウヘイ</t>
    </rPh>
    <phoneticPr fontId="1"/>
  </si>
  <si>
    <t>平貴文、野田聖隆</t>
    <rPh sb="0" eb="1">
      <t>タイラ</t>
    </rPh>
    <rPh sb="1" eb="3">
      <t>タカフミ</t>
    </rPh>
    <rPh sb="4" eb="6">
      <t>ノダ</t>
    </rPh>
    <rPh sb="6" eb="8">
      <t>キヨタカ</t>
    </rPh>
    <phoneticPr fontId="1"/>
  </si>
  <si>
    <t>古賀優雅</t>
    <rPh sb="0" eb="2">
      <t>コガ</t>
    </rPh>
    <rPh sb="2" eb="4">
      <t>ユウガ</t>
    </rPh>
    <phoneticPr fontId="1"/>
  </si>
  <si>
    <t>５回コールド</t>
    <rPh sb="1" eb="2">
      <t>カイ</t>
    </rPh>
    <phoneticPr fontId="1"/>
  </si>
  <si>
    <t>ダイワアクト</t>
  </si>
  <si>
    <t>○石崎一輝</t>
    <rPh sb="1" eb="3">
      <t>イシザキ</t>
    </rPh>
    <rPh sb="3" eb="5">
      <t>カズキ</t>
    </rPh>
    <phoneticPr fontId="1"/>
  </si>
  <si>
    <t>●吉田和弥、大本雅智</t>
    <rPh sb="1" eb="3">
      <t>ヨシダ</t>
    </rPh>
    <rPh sb="3" eb="5">
      <t>カズヤ</t>
    </rPh>
    <rPh sb="6" eb="10">
      <t>オオモトマサトモ</t>
    </rPh>
    <phoneticPr fontId="1"/>
  </si>
  <si>
    <t>升水大瑚</t>
    <rPh sb="0" eb="1">
      <t>マス</t>
    </rPh>
    <rPh sb="1" eb="2">
      <t>ミズ</t>
    </rPh>
    <rPh sb="2" eb="3">
      <t>マサル</t>
    </rPh>
    <rPh sb="3" eb="4">
      <t>コ</t>
    </rPh>
    <phoneticPr fontId="1"/>
  </si>
  <si>
    <t>石丸雄也</t>
    <rPh sb="0" eb="4">
      <t>イシマルユウヤ</t>
    </rPh>
    <phoneticPr fontId="1"/>
  </si>
  <si>
    <t>白水啓太、乘本真視②、吉田和史</t>
    <rPh sb="0" eb="4">
      <t>シロミズケイタ</t>
    </rPh>
    <rPh sb="5" eb="7">
      <t>ノリモト</t>
    </rPh>
    <rPh sb="7" eb="9">
      <t>マサシ</t>
    </rPh>
    <rPh sb="11" eb="15">
      <t>ヨシダカズフミ</t>
    </rPh>
    <phoneticPr fontId="1"/>
  </si>
  <si>
    <t>古賀雄大</t>
    <rPh sb="0" eb="2">
      <t>コガ</t>
    </rPh>
    <rPh sb="2" eb="4">
      <t>ユウダイ</t>
    </rPh>
    <phoneticPr fontId="1"/>
  </si>
  <si>
    <t>４回コールド</t>
    <rPh sb="1" eb="2">
      <t>カイ</t>
    </rPh>
    <phoneticPr fontId="1"/>
  </si>
  <si>
    <t>○古川恵士</t>
    <rPh sb="1" eb="5">
      <t>フルカワケイシ</t>
    </rPh>
    <phoneticPr fontId="1"/>
  </si>
  <si>
    <t>●中川尚紀</t>
    <rPh sb="1" eb="3">
      <t>ナカガワ</t>
    </rPh>
    <rPh sb="3" eb="4">
      <t>ナオ</t>
    </rPh>
    <rPh sb="4" eb="5">
      <t>ノリ</t>
    </rPh>
    <phoneticPr fontId="1"/>
  </si>
  <si>
    <t>升水大瑚</t>
    <rPh sb="0" eb="2">
      <t>マスミズ</t>
    </rPh>
    <rPh sb="2" eb="3">
      <t>ダイ</t>
    </rPh>
    <rPh sb="3" eb="4">
      <t>コ</t>
    </rPh>
    <phoneticPr fontId="1"/>
  </si>
  <si>
    <t>武下蒼紀</t>
    <rPh sb="0" eb="2">
      <t>タケシタ</t>
    </rPh>
    <rPh sb="2" eb="3">
      <t>アオ</t>
    </rPh>
    <rPh sb="3" eb="4">
      <t>ノリ</t>
    </rPh>
    <phoneticPr fontId="1"/>
  </si>
  <si>
    <t>古賀優大、升水大瑚、松山和貴</t>
    <rPh sb="0" eb="2">
      <t>コガ</t>
    </rPh>
    <rPh sb="2" eb="4">
      <t>ユウダイ</t>
    </rPh>
    <rPh sb="5" eb="8">
      <t>マスミズダイ</t>
    </rPh>
    <rPh sb="8" eb="9">
      <t>コ</t>
    </rPh>
    <rPh sb="10" eb="14">
      <t>マツヤマカズタカ</t>
    </rPh>
    <phoneticPr fontId="1"/>
  </si>
  <si>
    <t>松山和貴</t>
    <rPh sb="0" eb="4">
      <t>マツヤマカズタカ</t>
    </rPh>
    <phoneticPr fontId="1"/>
  </si>
  <si>
    <t>佐賀鉄工所</t>
    <rPh sb="0" eb="2">
      <t>サガ</t>
    </rPh>
    <rPh sb="2" eb="5">
      <t>テッコウショ</t>
    </rPh>
    <phoneticPr fontId="1"/>
  </si>
  <si>
    <t>●新郷裕士</t>
    <rPh sb="1" eb="5">
      <t>シンゴウヒロシ</t>
    </rPh>
    <phoneticPr fontId="1"/>
  </si>
  <si>
    <t>○田中朋希、村里晃陽</t>
    <rPh sb="1" eb="3">
      <t>タナカ</t>
    </rPh>
    <rPh sb="3" eb="5">
      <t>トモキ</t>
    </rPh>
    <rPh sb="6" eb="10">
      <t>ムラサトコウヨウ</t>
    </rPh>
    <phoneticPr fontId="1"/>
  </si>
  <si>
    <t>吉武恭平</t>
    <rPh sb="0" eb="4">
      <t>ヨシタケキョウヘイ</t>
    </rPh>
    <phoneticPr fontId="1"/>
  </si>
  <si>
    <t>松本準</t>
    <rPh sb="0" eb="2">
      <t>マツモト</t>
    </rPh>
    <rPh sb="2" eb="3">
      <t>ジュン</t>
    </rPh>
    <phoneticPr fontId="1"/>
  </si>
  <si>
    <t>寺田慎</t>
    <rPh sb="0" eb="2">
      <t>テラダ</t>
    </rPh>
    <rPh sb="2" eb="3">
      <t>シン</t>
    </rPh>
    <phoneticPr fontId="1"/>
  </si>
  <si>
    <t>松本敦司</t>
    <rPh sb="0" eb="2">
      <t>マツモト</t>
    </rPh>
    <rPh sb="2" eb="4">
      <t>アツシ</t>
    </rPh>
    <phoneticPr fontId="1"/>
  </si>
  <si>
    <t>向井隆人、古澤健汰</t>
    <rPh sb="0" eb="2">
      <t>ムカイ</t>
    </rPh>
    <rPh sb="2" eb="4">
      <t>タカト</t>
    </rPh>
    <rPh sb="5" eb="7">
      <t>フルサワ</t>
    </rPh>
    <rPh sb="7" eb="9">
      <t>ケンタ</t>
    </rPh>
    <phoneticPr fontId="1"/>
  </si>
  <si>
    <t>６回コールド</t>
    <rPh sb="1" eb="2">
      <t>カイ</t>
    </rPh>
    <phoneticPr fontId="1"/>
  </si>
  <si>
    <t>㈱ミゾタ</t>
  </si>
  <si>
    <t>●山田拓実</t>
    <rPh sb="1" eb="3">
      <t>ヤマダ</t>
    </rPh>
    <rPh sb="3" eb="5">
      <t>タクミ</t>
    </rPh>
    <phoneticPr fontId="1"/>
  </si>
  <si>
    <t>○中川尚紀、石井貴大</t>
    <rPh sb="1" eb="3">
      <t>ナカガワ</t>
    </rPh>
    <rPh sb="3" eb="4">
      <t>ナオ</t>
    </rPh>
    <rPh sb="4" eb="5">
      <t>ノリ</t>
    </rPh>
    <rPh sb="6" eb="8">
      <t>イシイ</t>
    </rPh>
    <rPh sb="8" eb="10">
      <t>タカヒロ</t>
    </rPh>
    <phoneticPr fontId="1"/>
  </si>
  <si>
    <t>岸川武史</t>
    <rPh sb="0" eb="4">
      <t>キシカワタケシ</t>
    </rPh>
    <phoneticPr fontId="1"/>
  </si>
  <si>
    <t>武下蒼紀</t>
    <rPh sb="0" eb="4">
      <t>タケシタアオノリ</t>
    </rPh>
    <phoneticPr fontId="1"/>
  </si>
  <si>
    <t>馬場虎大②、白武泰士</t>
    <rPh sb="0" eb="2">
      <t>ババ</t>
    </rPh>
    <rPh sb="2" eb="3">
      <t>トラ</t>
    </rPh>
    <rPh sb="3" eb="4">
      <t>ダイ</t>
    </rPh>
    <rPh sb="6" eb="8">
      <t>シラタケ</t>
    </rPh>
    <rPh sb="8" eb="10">
      <t>ヤスシ</t>
    </rPh>
    <phoneticPr fontId="1"/>
  </si>
  <si>
    <t>X</t>
    <phoneticPr fontId="1"/>
  </si>
  <si>
    <t>●村里晃陽</t>
    <rPh sb="1" eb="5">
      <t>ムラサトコウヨウ</t>
    </rPh>
    <phoneticPr fontId="1"/>
  </si>
  <si>
    <t>○中川尚紀、椿山喜吉</t>
    <rPh sb="1" eb="4">
      <t>ナカガワナオ</t>
    </rPh>
    <rPh sb="4" eb="5">
      <t>ノリ</t>
    </rPh>
    <rPh sb="6" eb="8">
      <t>ツバキヤマ</t>
    </rPh>
    <rPh sb="8" eb="9">
      <t>ノブ</t>
    </rPh>
    <rPh sb="9" eb="10">
      <t>キチ</t>
    </rPh>
    <phoneticPr fontId="1"/>
  </si>
  <si>
    <t>松本準</t>
    <rPh sb="0" eb="3">
      <t>マツモトジュン</t>
    </rPh>
    <phoneticPr fontId="1"/>
  </si>
  <si>
    <t>武下蒼紀、馬場尊則</t>
    <rPh sb="0" eb="4">
      <t>タケシタアオノリ</t>
    </rPh>
    <rPh sb="5" eb="7">
      <t>ババ</t>
    </rPh>
    <rPh sb="7" eb="9">
      <t>タカノリ</t>
    </rPh>
    <phoneticPr fontId="1"/>
  </si>
  <si>
    <t>村里晃陽</t>
    <rPh sb="0" eb="4">
      <t>ムラサトコウヨウ</t>
    </rPh>
    <phoneticPr fontId="1"/>
  </si>
  <si>
    <t>白武泰士、枝川慎太郎</t>
    <rPh sb="0" eb="3">
      <t>シラタケヤスシ</t>
    </rPh>
    <rPh sb="4" eb="9">
      <t>エダガワシンタロウ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</si>
</sst>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&quot;(&quot;#&quot;)&quot;"/>
    <numFmt numFmtId="177" formatCode="0&quot;x&quot;"/>
    <numFmt numFmtId="178" formatCode="h:mm;@"/>
    <numFmt numFmtId="179" formatCode="h&quot;時&quot;mm&quot;分&quot;;@"/>
    <numFmt numFmtId="180" formatCode="[$-411]ggge&quot;年&quot;m&quot;月&quot;d&quot;日&quot;;@"/>
    <numFmt numFmtId="181" formatCode="h&quot;時間&quot;mm&quot;分&quot;;@"/>
  </numFmts>
  <fonts count="25">
    <font>
      <sz val="12"/>
      <name val="ＭＳ 明朝"/>
      <family val="1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u/>
      <sz val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6" fontId="18" fillId="0" borderId="0" applyFont="0" applyFill="0" applyBorder="0" applyAlignment="0" applyProtection="0"/>
    <xf numFmtId="6" fontId="1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0" borderId="0"/>
    <xf numFmtId="0" fontId="1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17" fillId="0" borderId="0"/>
    <xf numFmtId="0" fontId="23" fillId="0" borderId="0">
      <alignment vertical="center"/>
    </xf>
    <xf numFmtId="0" fontId="5" fillId="0" borderId="0"/>
    <xf numFmtId="0" fontId="19" fillId="0" borderId="0">
      <alignment vertical="center"/>
    </xf>
    <xf numFmtId="0" fontId="10" fillId="0" borderId="0">
      <alignment vertical="center"/>
    </xf>
  </cellStyleXfs>
  <cellXfs count="11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176" fontId="10" fillId="0" borderId="7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/>
    <xf numFmtId="0" fontId="12" fillId="0" borderId="0" xfId="0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5" fillId="0" borderId="8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4" xfId="0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vertical="center"/>
      <protection locked="0"/>
    </xf>
    <xf numFmtId="0" fontId="5" fillId="0" borderId="0" xfId="0" quotePrefix="1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protection locked="0"/>
    </xf>
    <xf numFmtId="0" fontId="5" fillId="0" borderId="5" xfId="0" quotePrefix="1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horizontal="right" vertical="center"/>
      <protection locked="0"/>
    </xf>
    <xf numFmtId="0" fontId="5" fillId="0" borderId="9" xfId="0" applyFont="1" applyBorder="1" applyProtection="1">
      <protection locked="0"/>
    </xf>
    <xf numFmtId="0" fontId="6" fillId="0" borderId="9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right" vertical="center"/>
    </xf>
    <xf numFmtId="178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78" fontId="14" fillId="0" borderId="10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58" fontId="0" fillId="0" borderId="0" xfId="0" applyNumberFormat="1"/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" fillId="0" borderId="11" xfId="0" applyNumberFormat="1" applyFont="1" applyBorder="1" applyAlignment="1"/>
    <xf numFmtId="58" fontId="0" fillId="0" borderId="0" xfId="0" applyNumberFormat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5" fillId="0" borderId="12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>
      <alignment horizontal="left" vertical="center" indent="1" shrinkToFit="1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quotePrefix="1" applyNumberFormat="1" applyFont="1" applyBorder="1" applyAlignment="1" applyProtection="1">
      <alignment vertical="center"/>
      <protection locked="0"/>
    </xf>
    <xf numFmtId="0" fontId="21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181" fontId="20" fillId="0" borderId="10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distributed"/>
      <protection locked="0"/>
    </xf>
    <xf numFmtId="180" fontId="5" fillId="0" borderId="0" xfId="0" applyNumberFormat="1" applyFont="1" applyAlignment="1" applyProtection="1">
      <alignment horizontal="left" vertical="center"/>
      <protection locked="0"/>
    </xf>
    <xf numFmtId="180" fontId="0" fillId="0" borderId="0" xfId="0" applyNumberForma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179" fontId="5" fillId="0" borderId="10" xfId="0" applyNumberFormat="1" applyFont="1" applyBorder="1" applyAlignment="1">
      <alignment horizontal="center" vertical="center"/>
    </xf>
    <xf numFmtId="179" fontId="0" fillId="0" borderId="10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 vertical="center"/>
    </xf>
    <xf numFmtId="0" fontId="10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7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/>
    <xf numFmtId="0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distributed" vertical="distributed"/>
    </xf>
    <xf numFmtId="0" fontId="7" fillId="0" borderId="3" xfId="0" applyNumberFormat="1" applyFon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7" fillId="0" borderId="3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77" fontId="7" fillId="0" borderId="13" xfId="0" applyNumberFormat="1" applyFont="1" applyBorder="1" applyAlignment="1" applyProtection="1">
      <alignment horizontal="center" vertical="center"/>
      <protection locked="0"/>
    </xf>
    <xf numFmtId="177" fontId="15" fillId="0" borderId="14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4" xfId="0" applyNumberFormat="1" applyFont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177" fontId="15" fillId="0" borderId="13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>
      <alignment horizontal="right" vertical="center"/>
    </xf>
    <xf numFmtId="0" fontId="11" fillId="0" borderId="8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Border="1" applyAlignment="1" applyProtection="1">
      <alignment vertical="center"/>
      <protection locked="0"/>
    </xf>
  </cellXfs>
  <cellStyles count="22">
    <cellStyle name="通貨 2" xfId="1"/>
    <cellStyle name="通貨 3" xfId="2"/>
    <cellStyle name="標準" xfId="0" builtinId="0"/>
    <cellStyle name="標準 10" xfId="3"/>
    <cellStyle name="標準 11" xfId="4"/>
    <cellStyle name="標準 12" xfId="5"/>
    <cellStyle name="標準 13" xfId="6"/>
    <cellStyle name="標準 14" xfId="7"/>
    <cellStyle name="標準 15" xfId="8"/>
    <cellStyle name="標準 16" xfId="9"/>
    <cellStyle name="標準 17" xfId="10"/>
    <cellStyle name="標準 2" xfId="11"/>
    <cellStyle name="標準 2 2" xfId="12"/>
    <cellStyle name="標準 2 3" xfId="13"/>
    <cellStyle name="標準 3" xfId="14"/>
    <cellStyle name="標準 3 2" xfId="15"/>
    <cellStyle name="標準 4" xfId="16"/>
    <cellStyle name="標準 5" xfId="17"/>
    <cellStyle name="標準 6" xfId="18"/>
    <cellStyle name="標準 7" xfId="19"/>
    <cellStyle name="標準 8" xfId="20"/>
    <cellStyle name="標準 9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A1:Z66"/>
  <sheetViews>
    <sheetView showGridLines="0" showOutlineSymbols="0" view="pageBreakPreview" zoomScaleNormal="87" zoomScaleSheetLayoutView="100" workbookViewId="0">
      <selection activeCell="B1" sqref="B1:Q1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64" t="str">
        <f>データ!D14</f>
        <v>第７７回国民体育大会・第４２回九州ブロック大会佐賀県予選会（成年男子）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7"/>
      <c r="S1" s="19"/>
    </row>
    <row r="2" spans="1:26" ht="16.5" customHeight="1">
      <c r="A2" s="40" t="s">
        <v>13</v>
      </c>
      <c r="B2" s="65" t="s">
        <v>93</v>
      </c>
      <c r="C2" s="66"/>
      <c r="D2" s="66"/>
      <c r="E2" s="66"/>
      <c r="F2" s="66"/>
      <c r="G2" s="7"/>
      <c r="H2" s="7"/>
      <c r="I2" s="67" t="s">
        <v>12</v>
      </c>
      <c r="J2" s="67"/>
      <c r="K2" s="27" t="str">
        <f>データ!D16</f>
        <v>佐賀県武雄市</v>
      </c>
      <c r="L2" s="7"/>
      <c r="M2" s="7"/>
      <c r="N2" s="7"/>
      <c r="O2" s="7"/>
      <c r="P2" s="7"/>
      <c r="Q2" s="7"/>
      <c r="R2" s="7"/>
    </row>
    <row r="3" spans="1:26" ht="16.5" customHeight="1">
      <c r="B3" s="54"/>
      <c r="C3" s="7"/>
      <c r="D3" s="7"/>
      <c r="E3" s="7"/>
      <c r="F3" s="7"/>
      <c r="G3" s="7"/>
      <c r="H3" s="7"/>
      <c r="I3" s="67" t="s">
        <v>11</v>
      </c>
      <c r="J3" s="67"/>
      <c r="K3" s="68" t="s">
        <v>82</v>
      </c>
      <c r="L3" s="69"/>
      <c r="M3" s="69"/>
      <c r="N3" s="69"/>
      <c r="O3" s="69"/>
      <c r="P3" s="69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0"/>
      <c r="J4" s="40"/>
      <c r="K4" s="27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7" t="s">
        <v>80</v>
      </c>
      <c r="B5" s="7"/>
      <c r="C5" s="43" t="s">
        <v>73</v>
      </c>
      <c r="D5" s="7"/>
      <c r="E5" s="70">
        <v>0.45555555555555555</v>
      </c>
      <c r="F5" s="71"/>
      <c r="G5" s="44" t="s">
        <v>74</v>
      </c>
      <c r="H5" s="41"/>
      <c r="I5" s="72">
        <v>0.5180555555555556</v>
      </c>
      <c r="J5" s="71"/>
      <c r="K5" s="73" t="s">
        <v>69</v>
      </c>
      <c r="L5" s="74"/>
      <c r="M5" s="75"/>
      <c r="N5" s="76"/>
      <c r="O5" s="45" t="s">
        <v>68</v>
      </c>
      <c r="P5" s="41"/>
      <c r="Q5" s="61">
        <f>IF(I5="","",+I5-E5-M5)</f>
        <v>6.2500000000000056E-2</v>
      </c>
      <c r="R5" s="61"/>
      <c r="S5" s="40" t="s">
        <v>70</v>
      </c>
      <c r="T5" s="42">
        <v>1</v>
      </c>
    </row>
    <row r="6" spans="1:26" ht="15.75" customHeight="1">
      <c r="A6" s="79" t="s">
        <v>10</v>
      </c>
      <c r="B6" s="80"/>
      <c r="C6" s="80"/>
      <c r="D6" s="81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79" t="s">
        <v>5</v>
      </c>
      <c r="T6" s="82"/>
      <c r="U6" s="10"/>
      <c r="V6" s="10"/>
      <c r="Y6" s="83"/>
      <c r="Z6" s="83"/>
    </row>
    <row r="7" spans="1:26" ht="15" customHeight="1">
      <c r="A7" s="84" t="s">
        <v>87</v>
      </c>
      <c r="B7" s="85"/>
      <c r="C7" s="85"/>
      <c r="D7" s="86"/>
      <c r="E7" s="62">
        <v>0</v>
      </c>
      <c r="F7" s="62">
        <v>0</v>
      </c>
      <c r="G7" s="62">
        <v>4</v>
      </c>
      <c r="H7" s="62">
        <v>0</v>
      </c>
      <c r="I7" s="62">
        <v>8</v>
      </c>
      <c r="J7" s="62"/>
      <c r="K7" s="62"/>
      <c r="L7" s="62"/>
      <c r="M7" s="62"/>
      <c r="N7" s="62"/>
      <c r="O7" s="62"/>
      <c r="P7" s="62"/>
      <c r="Q7" s="62"/>
      <c r="R7" s="62"/>
      <c r="S7" s="87">
        <f>IF(E7="","",SUM(E7:R7))</f>
        <v>12</v>
      </c>
      <c r="T7" s="88"/>
      <c r="U7" s="10"/>
      <c r="V7" s="10"/>
      <c r="Y7" s="83"/>
      <c r="Z7" s="83"/>
    </row>
    <row r="8" spans="1:26" ht="14.45" customHeight="1">
      <c r="A8" s="17" t="s">
        <v>8</v>
      </c>
      <c r="B8" s="91" t="str">
        <f>IF(A7="","",VLOOKUP(A7,データ!$B$2:$C$34,2,0))</f>
        <v>佐賀</v>
      </c>
      <c r="C8" s="91"/>
      <c r="D8" s="18" t="s">
        <v>71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89"/>
      <c r="T8" s="90"/>
      <c r="U8" s="10"/>
      <c r="V8" s="10"/>
      <c r="Y8" s="83"/>
      <c r="Z8" s="83"/>
    </row>
    <row r="9" spans="1:26" ht="15" customHeight="1">
      <c r="A9" s="84" t="s">
        <v>91</v>
      </c>
      <c r="B9" s="85"/>
      <c r="C9" s="85"/>
      <c r="D9" s="86"/>
      <c r="E9" s="62">
        <v>0</v>
      </c>
      <c r="F9" s="62">
        <v>1</v>
      </c>
      <c r="G9" s="62">
        <v>0</v>
      </c>
      <c r="H9" s="62">
        <v>3</v>
      </c>
      <c r="I9" s="62">
        <v>0</v>
      </c>
      <c r="J9" s="96"/>
      <c r="K9" s="62"/>
      <c r="L9" s="77"/>
      <c r="M9" s="77"/>
      <c r="N9" s="77"/>
      <c r="O9" s="77"/>
      <c r="P9" s="77"/>
      <c r="Q9" s="77"/>
      <c r="R9" s="77"/>
      <c r="S9" s="92">
        <f>IF(E9="","",SUM(E9:R9))</f>
        <v>4</v>
      </c>
      <c r="T9" s="93"/>
      <c r="U9" s="10"/>
      <c r="V9" s="22"/>
      <c r="W9" s="20"/>
      <c r="Y9" s="83"/>
      <c r="Z9" s="83"/>
    </row>
    <row r="10" spans="1:26" ht="15" customHeight="1">
      <c r="A10" s="52" t="s">
        <v>8</v>
      </c>
      <c r="B10" s="91" t="str">
        <f>IF(A9="","",VLOOKUP(A9,データ!$B$2:$C$34,2,0))</f>
        <v>佐賀</v>
      </c>
      <c r="C10" s="91"/>
      <c r="D10" s="18" t="s">
        <v>71</v>
      </c>
      <c r="E10" s="78"/>
      <c r="F10" s="78"/>
      <c r="G10" s="78"/>
      <c r="H10" s="78"/>
      <c r="I10" s="78"/>
      <c r="J10" s="97"/>
      <c r="K10" s="78"/>
      <c r="L10" s="78"/>
      <c r="M10" s="78"/>
      <c r="N10" s="78"/>
      <c r="O10" s="78"/>
      <c r="P10" s="78"/>
      <c r="Q10" s="78"/>
      <c r="R10" s="78"/>
      <c r="S10" s="94"/>
      <c r="T10" s="95"/>
      <c r="U10" s="10"/>
      <c r="V10" s="10"/>
      <c r="X10" s="20"/>
      <c r="Y10" s="83"/>
      <c r="Z10" s="83"/>
    </row>
    <row r="11" spans="1:26" ht="6.6" hidden="1" customHeight="1">
      <c r="A11" s="8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83"/>
      <c r="Z11" s="83"/>
    </row>
    <row r="12" spans="1:26" ht="6.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Y12" s="83"/>
      <c r="Z12" s="83"/>
    </row>
    <row r="13" spans="1:26" ht="15" customHeight="1">
      <c r="A13" s="98" t="s">
        <v>67</v>
      </c>
      <c r="B13" s="98"/>
      <c r="C13" s="13" t="s">
        <v>0</v>
      </c>
      <c r="D13" s="28" t="s">
        <v>97</v>
      </c>
      <c r="E13" s="28"/>
      <c r="F13" s="28"/>
      <c r="G13" s="28"/>
      <c r="H13" s="28"/>
      <c r="I13" s="28"/>
      <c r="J13" s="28"/>
      <c r="K13" s="28"/>
      <c r="L13" s="28"/>
      <c r="M13" s="28"/>
      <c r="N13" s="28" t="s">
        <v>4</v>
      </c>
      <c r="O13" s="28" t="s">
        <v>99</v>
      </c>
      <c r="P13" s="28"/>
      <c r="Q13" s="28"/>
      <c r="R13" s="28"/>
      <c r="S13" s="28"/>
      <c r="Y13" s="83"/>
      <c r="Z13" s="83"/>
    </row>
    <row r="14" spans="1:26" ht="15" customHeight="1">
      <c r="A14" s="98"/>
      <c r="B14" s="98"/>
      <c r="C14" s="14" t="s">
        <v>1</v>
      </c>
      <c r="D14" s="29" t="s">
        <v>98</v>
      </c>
      <c r="E14" s="29"/>
      <c r="F14" s="29"/>
      <c r="G14" s="29"/>
      <c r="H14" s="29"/>
      <c r="I14" s="29"/>
      <c r="J14" s="29"/>
      <c r="K14" s="29"/>
      <c r="L14" s="29"/>
      <c r="M14" s="29"/>
      <c r="N14" s="29" t="s">
        <v>4</v>
      </c>
      <c r="O14" s="29" t="s">
        <v>100</v>
      </c>
      <c r="P14" s="29"/>
      <c r="Q14" s="29"/>
      <c r="R14" s="29"/>
      <c r="S14" s="29"/>
      <c r="Y14" s="83"/>
      <c r="Z14" s="83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83"/>
      <c r="Z15" s="83"/>
    </row>
    <row r="16" spans="1:26" ht="15" customHeight="1">
      <c r="A16" s="7"/>
      <c r="B16" s="99" t="s">
        <v>0</v>
      </c>
      <c r="C16" s="59" t="s">
        <v>2</v>
      </c>
      <c r="D16" s="59"/>
      <c r="E16" s="27" t="s">
        <v>102</v>
      </c>
      <c r="F16" s="27"/>
      <c r="H16" s="27"/>
      <c r="I16" s="27"/>
      <c r="J16" s="27"/>
      <c r="K16" s="27"/>
      <c r="L16" s="27"/>
      <c r="M16" s="31"/>
      <c r="N16" s="30"/>
      <c r="O16" s="30"/>
      <c r="P16" s="32"/>
      <c r="Q16" s="32"/>
      <c r="R16" s="27"/>
      <c r="S16" s="27"/>
      <c r="Y16" s="83"/>
      <c r="Z16" s="83"/>
    </row>
    <row r="17" spans="1:26" ht="15" customHeight="1">
      <c r="A17" s="7"/>
      <c r="B17" s="99"/>
      <c r="C17" s="59" t="s">
        <v>85</v>
      </c>
      <c r="D17" s="59"/>
      <c r="E17" s="27"/>
      <c r="F17" s="27"/>
      <c r="H17" s="27"/>
      <c r="I17" s="27"/>
      <c r="J17" s="27"/>
      <c r="K17" s="27"/>
      <c r="L17" s="27"/>
      <c r="M17" s="31"/>
      <c r="N17" s="30"/>
      <c r="O17" s="30"/>
      <c r="P17" s="32"/>
      <c r="Q17" s="32"/>
      <c r="R17" s="27"/>
      <c r="S17" s="27"/>
      <c r="Y17" s="83"/>
      <c r="Z17" s="83"/>
    </row>
    <row r="18" spans="1:26" ht="15" customHeight="1">
      <c r="A18" s="59" t="s">
        <v>7</v>
      </c>
      <c r="B18" s="100"/>
      <c r="C18" s="99" t="s">
        <v>3</v>
      </c>
      <c r="D18" s="99"/>
      <c r="E18" s="28" t="s">
        <v>103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Y18" s="83"/>
      <c r="Z18" s="83"/>
    </row>
    <row r="19" spans="1:26" ht="15" customHeight="1">
      <c r="A19" s="59"/>
      <c r="B19" s="100" t="s">
        <v>1</v>
      </c>
      <c r="C19" s="60" t="s">
        <v>2</v>
      </c>
      <c r="D19" s="60"/>
      <c r="E19" s="29" t="s">
        <v>104</v>
      </c>
      <c r="F19" s="29"/>
      <c r="G19" s="29"/>
      <c r="H19" s="29"/>
      <c r="I19" s="29"/>
      <c r="J19" s="29"/>
      <c r="K19" s="29"/>
      <c r="L19" s="29"/>
      <c r="M19" s="34"/>
      <c r="N19" s="33"/>
      <c r="O19" s="29"/>
      <c r="P19" s="34"/>
      <c r="Q19" s="33"/>
      <c r="R19" s="29"/>
      <c r="S19" s="29"/>
      <c r="Y19" s="83"/>
      <c r="Z19" s="83"/>
    </row>
    <row r="20" spans="1:26" ht="15" customHeight="1">
      <c r="A20" s="55"/>
      <c r="B20" s="60"/>
      <c r="C20" s="59" t="s">
        <v>85</v>
      </c>
      <c r="D20" s="59"/>
      <c r="E20" s="53" t="s">
        <v>105</v>
      </c>
      <c r="F20" s="53"/>
      <c r="G20" s="53"/>
      <c r="H20" s="53"/>
      <c r="I20" s="53"/>
      <c r="J20" s="53"/>
      <c r="K20" s="53"/>
      <c r="L20" s="53"/>
      <c r="M20" s="56"/>
      <c r="N20" s="57"/>
      <c r="O20" s="53"/>
      <c r="P20" s="56"/>
      <c r="Q20" s="57"/>
      <c r="R20" s="53"/>
      <c r="S20" s="53"/>
      <c r="Y20" s="83"/>
      <c r="Z20" s="83"/>
    </row>
    <row r="21" spans="1:26" ht="15" customHeight="1">
      <c r="A21" s="7"/>
      <c r="B21" s="60"/>
      <c r="C21" s="59" t="s">
        <v>3</v>
      </c>
      <c r="D21" s="59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Y21" s="83"/>
      <c r="Z21" s="83"/>
    </row>
    <row r="22" spans="1:26" ht="5.0999999999999996" customHeight="1">
      <c r="A22" s="7"/>
      <c r="B22" s="7"/>
      <c r="C22" s="7"/>
      <c r="D22" s="7"/>
      <c r="E22" s="11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83"/>
      <c r="Z22" s="83"/>
    </row>
    <row r="23" spans="1:26" ht="15" customHeight="1">
      <c r="A23" s="101" t="s">
        <v>6</v>
      </c>
      <c r="B23" s="102"/>
      <c r="C23" s="35" t="s">
        <v>106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Y23" s="83"/>
      <c r="Z23" s="83"/>
    </row>
    <row r="24" spans="1:26" ht="7.9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Y24" s="83"/>
      <c r="Z24" s="83"/>
    </row>
    <row r="25" spans="1:26" ht="11.45" customHeight="1">
      <c r="A25" s="37" t="s">
        <v>94</v>
      </c>
      <c r="B25" s="7"/>
      <c r="C25" s="43" t="s">
        <v>73</v>
      </c>
      <c r="D25" s="7"/>
      <c r="E25" s="70">
        <v>0.54305555555555551</v>
      </c>
      <c r="F25" s="71"/>
      <c r="G25" s="44" t="s">
        <v>74</v>
      </c>
      <c r="H25" s="41"/>
      <c r="I25" s="72">
        <v>0.58680555555555558</v>
      </c>
      <c r="J25" s="71"/>
      <c r="K25" s="73" t="s">
        <v>69</v>
      </c>
      <c r="L25" s="74"/>
      <c r="M25" s="75"/>
      <c r="N25" s="76"/>
      <c r="O25" s="45" t="s">
        <v>68</v>
      </c>
      <c r="P25" s="41"/>
      <c r="Q25" s="61">
        <f>IF(I25="","",+I25-E25-M25)</f>
        <v>4.3750000000000067E-2</v>
      </c>
      <c r="R25" s="61"/>
      <c r="S25" s="40" t="s">
        <v>70</v>
      </c>
      <c r="T25" s="42">
        <v>4</v>
      </c>
    </row>
    <row r="26" spans="1:26" ht="15.75" customHeight="1">
      <c r="A26" s="79" t="s">
        <v>10</v>
      </c>
      <c r="B26" s="80"/>
      <c r="C26" s="80"/>
      <c r="D26" s="81"/>
      <c r="E26" s="9">
        <v>1</v>
      </c>
      <c r="F26" s="9">
        <v>2</v>
      </c>
      <c r="G26" s="9">
        <v>3</v>
      </c>
      <c r="H26" s="9">
        <v>4</v>
      </c>
      <c r="I26" s="9">
        <v>5</v>
      </c>
      <c r="J26" s="9">
        <v>6</v>
      </c>
      <c r="K26" s="9">
        <v>7</v>
      </c>
      <c r="L26" s="9">
        <v>8</v>
      </c>
      <c r="M26" s="9">
        <v>9</v>
      </c>
      <c r="N26" s="9">
        <v>10</v>
      </c>
      <c r="O26" s="9">
        <v>11</v>
      </c>
      <c r="P26" s="9">
        <v>12</v>
      </c>
      <c r="Q26" s="9">
        <v>13</v>
      </c>
      <c r="R26" s="9">
        <v>14</v>
      </c>
      <c r="S26" s="79" t="s">
        <v>5</v>
      </c>
      <c r="T26" s="82"/>
      <c r="U26" s="10"/>
      <c r="V26" s="10"/>
      <c r="Y26" s="83"/>
      <c r="Z26" s="83"/>
    </row>
    <row r="27" spans="1:26" ht="15" customHeight="1">
      <c r="A27" s="84" t="s">
        <v>107</v>
      </c>
      <c r="B27" s="85"/>
      <c r="C27" s="85"/>
      <c r="D27" s="86"/>
      <c r="E27" s="62">
        <v>0</v>
      </c>
      <c r="F27" s="62">
        <v>6</v>
      </c>
      <c r="G27" s="62">
        <v>4</v>
      </c>
      <c r="H27" s="62">
        <v>2</v>
      </c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87">
        <f>IF(E27="","",SUM(E27:R27))</f>
        <v>12</v>
      </c>
      <c r="T27" s="88"/>
      <c r="U27" s="10"/>
      <c r="V27" s="10"/>
      <c r="Y27" s="83"/>
      <c r="Z27" s="83"/>
    </row>
    <row r="28" spans="1:26" ht="14.45" customHeight="1">
      <c r="A28" s="17" t="s">
        <v>8</v>
      </c>
      <c r="B28" s="91" t="str">
        <f>IF(A27="","",VLOOKUP(A27,データ!$B$2:$C$34,2,0))</f>
        <v>佐賀</v>
      </c>
      <c r="C28" s="91"/>
      <c r="D28" s="18" t="s">
        <v>71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89"/>
      <c r="T28" s="90"/>
      <c r="U28" s="10"/>
      <c r="V28" s="10"/>
      <c r="Y28" s="83"/>
      <c r="Z28" s="83"/>
    </row>
    <row r="29" spans="1:26" ht="15" customHeight="1">
      <c r="A29" s="84" t="s">
        <v>87</v>
      </c>
      <c r="B29" s="85"/>
      <c r="C29" s="85"/>
      <c r="D29" s="86"/>
      <c r="E29" s="62">
        <v>0</v>
      </c>
      <c r="F29" s="62">
        <v>0</v>
      </c>
      <c r="G29" s="62">
        <v>0</v>
      </c>
      <c r="H29" s="62">
        <v>0</v>
      </c>
      <c r="I29" s="62"/>
      <c r="J29" s="62"/>
      <c r="K29" s="62"/>
      <c r="L29" s="77"/>
      <c r="M29" s="77"/>
      <c r="N29" s="77"/>
      <c r="O29" s="77"/>
      <c r="P29" s="77"/>
      <c r="Q29" s="77"/>
      <c r="R29" s="77"/>
      <c r="S29" s="92">
        <f>IF(E29="","",SUM(E29:R29))</f>
        <v>0</v>
      </c>
      <c r="T29" s="93"/>
      <c r="U29" s="10"/>
      <c r="V29" s="22"/>
      <c r="W29" s="20"/>
      <c r="Y29" s="83"/>
      <c r="Z29" s="83"/>
    </row>
    <row r="30" spans="1:26" ht="15" customHeight="1">
      <c r="A30" s="52" t="s">
        <v>8</v>
      </c>
      <c r="B30" s="91" t="str">
        <f>IF(A29="","",VLOOKUP(A29,データ!$B$2:$C$34,2,0))</f>
        <v>佐賀</v>
      </c>
      <c r="C30" s="91"/>
      <c r="D30" s="18" t="s">
        <v>71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94"/>
      <c r="T30" s="95"/>
      <c r="U30" s="10"/>
      <c r="V30" s="10"/>
      <c r="X30" s="20"/>
      <c r="Y30" s="83"/>
      <c r="Z30" s="83"/>
    </row>
    <row r="31" spans="1:26" ht="6.6" hidden="1" customHeight="1">
      <c r="A31" s="8"/>
      <c r="B31" s="8"/>
      <c r="C31" s="8"/>
      <c r="D31" s="8"/>
      <c r="E31" s="8"/>
      <c r="F31" s="16"/>
      <c r="G31" s="16"/>
      <c r="H31" s="8"/>
      <c r="I31" s="16"/>
      <c r="J31" s="16"/>
      <c r="K31" s="8"/>
      <c r="L31" s="16"/>
      <c r="M31" s="16"/>
      <c r="N31" s="8"/>
      <c r="O31" s="16"/>
      <c r="P31" s="16"/>
      <c r="Q31" s="8"/>
      <c r="R31" s="8"/>
      <c r="S31" s="8"/>
      <c r="Y31" s="83"/>
      <c r="Z31" s="83"/>
    </row>
    <row r="32" spans="1:26" ht="6.6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Y32" s="83"/>
      <c r="Z32" s="83"/>
    </row>
    <row r="33" spans="1:26" ht="15" customHeight="1">
      <c r="A33" s="98" t="s">
        <v>67</v>
      </c>
      <c r="B33" s="98"/>
      <c r="C33" s="13" t="s">
        <v>0</v>
      </c>
      <c r="D33" s="28" t="s">
        <v>108</v>
      </c>
      <c r="E33" s="28"/>
      <c r="F33" s="28"/>
      <c r="G33" s="28"/>
      <c r="H33" s="28"/>
      <c r="I33" s="28"/>
      <c r="J33" s="28"/>
      <c r="K33" s="28"/>
      <c r="L33" s="28"/>
      <c r="M33" s="28"/>
      <c r="N33" s="28" t="s">
        <v>4</v>
      </c>
      <c r="O33" s="28" t="s">
        <v>110</v>
      </c>
      <c r="P33" s="28"/>
      <c r="Q33" s="28"/>
      <c r="R33" s="28"/>
      <c r="S33" s="28"/>
      <c r="Y33" s="83"/>
      <c r="Z33" s="83"/>
    </row>
    <row r="34" spans="1:26" ht="15" customHeight="1">
      <c r="A34" s="98"/>
      <c r="B34" s="98"/>
      <c r="C34" s="14" t="s">
        <v>1</v>
      </c>
      <c r="D34" s="29" t="s">
        <v>109</v>
      </c>
      <c r="E34" s="29"/>
      <c r="F34" s="29"/>
      <c r="G34" s="29"/>
      <c r="H34" s="29"/>
      <c r="I34" s="29"/>
      <c r="J34" s="29"/>
      <c r="K34" s="29"/>
      <c r="L34" s="29"/>
      <c r="M34" s="29"/>
      <c r="N34" s="29" t="s">
        <v>4</v>
      </c>
      <c r="O34" s="29" t="s">
        <v>111</v>
      </c>
      <c r="P34" s="29"/>
      <c r="Q34" s="29"/>
      <c r="R34" s="29"/>
      <c r="S34" s="29"/>
      <c r="Y34" s="83"/>
      <c r="Z34" s="83"/>
    </row>
    <row r="35" spans="1:26" ht="5.0999999999999996" customHeight="1">
      <c r="A35" s="12"/>
      <c r="B35" s="12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Y35" s="83"/>
      <c r="Z35" s="83"/>
    </row>
    <row r="36" spans="1:26" ht="15" customHeight="1">
      <c r="A36" s="7"/>
      <c r="B36" s="99" t="s">
        <v>0</v>
      </c>
      <c r="C36" s="59" t="s">
        <v>2</v>
      </c>
      <c r="D36" s="59"/>
      <c r="E36" s="27" t="s">
        <v>112</v>
      </c>
      <c r="F36" s="27"/>
      <c r="H36" s="27"/>
      <c r="I36" s="27"/>
      <c r="J36" s="27"/>
      <c r="K36" s="27"/>
      <c r="L36" s="27"/>
      <c r="M36" s="31"/>
      <c r="N36" s="30"/>
      <c r="O36" s="30"/>
      <c r="P36" s="32"/>
      <c r="Q36" s="32"/>
      <c r="R36" s="27"/>
      <c r="S36" s="27"/>
      <c r="Y36" s="83"/>
      <c r="Z36" s="83"/>
    </row>
    <row r="37" spans="1:26" ht="15" customHeight="1">
      <c r="A37" s="7"/>
      <c r="B37" s="99"/>
      <c r="C37" s="59" t="s">
        <v>85</v>
      </c>
      <c r="D37" s="59"/>
      <c r="E37" s="27"/>
      <c r="F37" s="27"/>
      <c r="H37" s="27"/>
      <c r="I37" s="27"/>
      <c r="J37" s="27"/>
      <c r="K37" s="27"/>
      <c r="L37" s="27"/>
      <c r="M37" s="31"/>
      <c r="N37" s="30"/>
      <c r="O37" s="30"/>
      <c r="P37" s="32"/>
      <c r="Q37" s="32"/>
      <c r="R37" s="27"/>
      <c r="S37" s="27"/>
      <c r="Y37" s="83"/>
      <c r="Z37" s="83"/>
    </row>
    <row r="38" spans="1:26" ht="15" customHeight="1">
      <c r="A38" s="59" t="s">
        <v>7</v>
      </c>
      <c r="B38" s="100"/>
      <c r="C38" s="99" t="s">
        <v>3</v>
      </c>
      <c r="D38" s="99"/>
      <c r="E38" s="28" t="s">
        <v>113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Y38" s="83"/>
      <c r="Z38" s="83"/>
    </row>
    <row r="39" spans="1:26" ht="15" customHeight="1">
      <c r="A39" s="59"/>
      <c r="B39" s="100" t="s">
        <v>1</v>
      </c>
      <c r="C39" s="60" t="s">
        <v>2</v>
      </c>
      <c r="D39" s="60"/>
      <c r="E39" s="29"/>
      <c r="F39" s="29"/>
      <c r="G39" s="29"/>
      <c r="H39" s="29"/>
      <c r="I39" s="29"/>
      <c r="J39" s="29"/>
      <c r="K39" s="29"/>
      <c r="L39" s="29"/>
      <c r="M39" s="34"/>
      <c r="N39" s="33"/>
      <c r="O39" s="29"/>
      <c r="P39" s="34"/>
      <c r="Q39" s="33"/>
      <c r="R39" s="29"/>
      <c r="S39" s="29"/>
      <c r="Y39" s="83"/>
      <c r="Z39" s="83"/>
    </row>
    <row r="40" spans="1:26" ht="15" customHeight="1">
      <c r="A40" s="55"/>
      <c r="B40" s="60"/>
      <c r="C40" s="59" t="s">
        <v>85</v>
      </c>
      <c r="D40" s="59"/>
      <c r="E40" s="53"/>
      <c r="F40" s="53"/>
      <c r="G40" s="53"/>
      <c r="H40" s="53"/>
      <c r="I40" s="53"/>
      <c r="J40" s="53"/>
      <c r="K40" s="53"/>
      <c r="L40" s="53"/>
      <c r="M40" s="56"/>
      <c r="N40" s="57"/>
      <c r="O40" s="53"/>
      <c r="P40" s="56"/>
      <c r="Q40" s="57"/>
      <c r="R40" s="53"/>
      <c r="S40" s="53"/>
      <c r="Y40" s="83"/>
      <c r="Z40" s="83"/>
    </row>
    <row r="41" spans="1:26" ht="15" customHeight="1">
      <c r="A41" s="7"/>
      <c r="B41" s="60"/>
      <c r="C41" s="59" t="s">
        <v>3</v>
      </c>
      <c r="D41" s="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Y41" s="83"/>
      <c r="Z41" s="83"/>
    </row>
    <row r="42" spans="1:26" ht="5.0999999999999996" customHeight="1">
      <c r="A42" s="7"/>
      <c r="B42" s="7"/>
      <c r="C42" s="7"/>
      <c r="D42" s="7"/>
      <c r="E42" s="11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Y42" s="83"/>
      <c r="Z42" s="83"/>
    </row>
    <row r="43" spans="1:26" ht="15" customHeight="1">
      <c r="A43" s="101" t="s">
        <v>6</v>
      </c>
      <c r="B43" s="102"/>
      <c r="C43" s="35" t="s">
        <v>114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Y43" s="83"/>
      <c r="Z43" s="83"/>
    </row>
    <row r="44" spans="1:26" ht="7.9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Y44" s="83"/>
      <c r="Z44" s="83"/>
    </row>
    <row r="45" spans="1:26" ht="11.45" customHeight="1">
      <c r="A45" s="37" t="s">
        <v>95</v>
      </c>
      <c r="B45" s="7"/>
      <c r="C45" s="43" t="s">
        <v>73</v>
      </c>
      <c r="D45" s="7"/>
      <c r="E45" s="70">
        <v>0.61875000000000002</v>
      </c>
      <c r="F45" s="71"/>
      <c r="G45" s="44" t="s">
        <v>74</v>
      </c>
      <c r="H45" s="41"/>
      <c r="I45" s="72">
        <v>0.65486111111111112</v>
      </c>
      <c r="J45" s="71"/>
      <c r="K45" s="73" t="s">
        <v>69</v>
      </c>
      <c r="L45" s="74"/>
      <c r="M45" s="75"/>
      <c r="N45" s="76"/>
      <c r="O45" s="45" t="s">
        <v>68</v>
      </c>
      <c r="P45" s="41"/>
      <c r="Q45" s="61">
        <f>IF(I45="","",+I45-E45-M45)</f>
        <v>3.6111111111111094E-2</v>
      </c>
      <c r="R45" s="61"/>
      <c r="S45" s="40" t="s">
        <v>70</v>
      </c>
      <c r="T45" s="42">
        <v>6</v>
      </c>
    </row>
    <row r="46" spans="1:26" ht="15.75" customHeight="1">
      <c r="A46" s="79" t="s">
        <v>10</v>
      </c>
      <c r="B46" s="80"/>
      <c r="C46" s="80"/>
      <c r="D46" s="81"/>
      <c r="E46" s="9">
        <v>1</v>
      </c>
      <c r="F46" s="9">
        <v>2</v>
      </c>
      <c r="G46" s="9">
        <v>3</v>
      </c>
      <c r="H46" s="9">
        <v>4</v>
      </c>
      <c r="I46" s="9">
        <v>5</v>
      </c>
      <c r="J46" s="9">
        <v>6</v>
      </c>
      <c r="K46" s="9">
        <v>7</v>
      </c>
      <c r="L46" s="9">
        <v>8</v>
      </c>
      <c r="M46" s="9">
        <v>9</v>
      </c>
      <c r="N46" s="9">
        <v>10</v>
      </c>
      <c r="O46" s="9">
        <v>11</v>
      </c>
      <c r="P46" s="9">
        <v>12</v>
      </c>
      <c r="Q46" s="9">
        <v>13</v>
      </c>
      <c r="R46" s="9">
        <v>14</v>
      </c>
      <c r="S46" s="79" t="s">
        <v>5</v>
      </c>
      <c r="T46" s="82"/>
      <c r="U46" s="10"/>
      <c r="V46" s="10"/>
      <c r="Y46" s="83"/>
      <c r="Z46" s="83"/>
    </row>
    <row r="47" spans="1:26" ht="15" customHeight="1">
      <c r="A47" s="84" t="s">
        <v>107</v>
      </c>
      <c r="B47" s="85"/>
      <c r="C47" s="85"/>
      <c r="D47" s="86"/>
      <c r="E47" s="62">
        <v>4</v>
      </c>
      <c r="F47" s="62">
        <v>6</v>
      </c>
      <c r="G47" s="62">
        <v>0</v>
      </c>
      <c r="H47" s="62">
        <v>0</v>
      </c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87">
        <f>IF(E47="","",SUM(E47:R47))</f>
        <v>10</v>
      </c>
      <c r="T47" s="88"/>
      <c r="U47" s="10"/>
      <c r="V47" s="10"/>
      <c r="Y47" s="83"/>
      <c r="Z47" s="83"/>
    </row>
    <row r="48" spans="1:26" ht="14.45" customHeight="1">
      <c r="A48" s="17" t="s">
        <v>8</v>
      </c>
      <c r="B48" s="91" t="str">
        <f>IF(A47="","",VLOOKUP(A47,データ!$B$2:$C$34,2,0))</f>
        <v>佐賀</v>
      </c>
      <c r="C48" s="91"/>
      <c r="D48" s="18" t="s">
        <v>71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89"/>
      <c r="T48" s="90"/>
      <c r="U48" s="10"/>
      <c r="V48" s="10"/>
      <c r="Y48" s="83"/>
      <c r="Z48" s="83"/>
    </row>
    <row r="49" spans="1:26" ht="15" customHeight="1">
      <c r="A49" s="84" t="s">
        <v>89</v>
      </c>
      <c r="B49" s="85"/>
      <c r="C49" s="85"/>
      <c r="D49" s="86"/>
      <c r="E49" s="62">
        <v>0</v>
      </c>
      <c r="F49" s="62">
        <v>0</v>
      </c>
      <c r="G49" s="62">
        <v>0</v>
      </c>
      <c r="H49" s="62">
        <v>0</v>
      </c>
      <c r="I49" s="62"/>
      <c r="J49" s="105"/>
      <c r="K49" s="77"/>
      <c r="L49" s="77"/>
      <c r="M49" s="77"/>
      <c r="N49" s="77"/>
      <c r="O49" s="77"/>
      <c r="P49" s="77"/>
      <c r="Q49" s="77"/>
      <c r="R49" s="77"/>
      <c r="S49" s="92">
        <f>IF(E49="","",SUM(E49:R49))</f>
        <v>0</v>
      </c>
      <c r="T49" s="93"/>
      <c r="U49" s="10"/>
      <c r="V49" s="22"/>
      <c r="W49" s="20"/>
      <c r="Y49" s="83"/>
      <c r="Z49" s="83"/>
    </row>
    <row r="50" spans="1:26" ht="15" customHeight="1">
      <c r="A50" s="52" t="s">
        <v>8</v>
      </c>
      <c r="B50" s="91" t="str">
        <f>IF(A49="","",VLOOKUP(A49,データ!$B$2:$C$34,2,0))</f>
        <v>佐賀</v>
      </c>
      <c r="C50" s="91"/>
      <c r="D50" s="18" t="s">
        <v>71</v>
      </c>
      <c r="E50" s="78"/>
      <c r="F50" s="78"/>
      <c r="G50" s="78"/>
      <c r="H50" s="78"/>
      <c r="I50" s="78"/>
      <c r="J50" s="97"/>
      <c r="K50" s="78"/>
      <c r="L50" s="78"/>
      <c r="M50" s="78"/>
      <c r="N50" s="78"/>
      <c r="O50" s="78"/>
      <c r="P50" s="78"/>
      <c r="Q50" s="78"/>
      <c r="R50" s="78"/>
      <c r="S50" s="94"/>
      <c r="T50" s="95"/>
      <c r="U50" s="10"/>
      <c r="V50" s="10"/>
      <c r="X50" s="20"/>
      <c r="Y50" s="83"/>
      <c r="Z50" s="83"/>
    </row>
    <row r="51" spans="1:26" ht="6.6" hidden="1" customHeight="1">
      <c r="A51" s="8"/>
      <c r="B51" s="8"/>
      <c r="C51" s="8"/>
      <c r="D51" s="8"/>
      <c r="E51" s="8"/>
      <c r="F51" s="16"/>
      <c r="G51" s="16"/>
      <c r="H51" s="8"/>
      <c r="I51" s="16"/>
      <c r="J51" s="16"/>
      <c r="K51" s="8"/>
      <c r="L51" s="16"/>
      <c r="M51" s="16"/>
      <c r="N51" s="8"/>
      <c r="O51" s="16"/>
      <c r="P51" s="16"/>
      <c r="Q51" s="8"/>
      <c r="R51" s="8"/>
      <c r="S51" s="8"/>
      <c r="Y51" s="83"/>
      <c r="Z51" s="83"/>
    </row>
    <row r="52" spans="1:26" ht="6.6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Y52" s="83"/>
      <c r="Z52" s="83"/>
    </row>
    <row r="53" spans="1:26" ht="15" customHeight="1">
      <c r="A53" s="98" t="s">
        <v>67</v>
      </c>
      <c r="B53" s="98"/>
      <c r="C53" s="13" t="s">
        <v>0</v>
      </c>
      <c r="D53" s="28" t="s">
        <v>115</v>
      </c>
      <c r="E53" s="28"/>
      <c r="F53" s="28"/>
      <c r="G53" s="28"/>
      <c r="H53" s="28"/>
      <c r="I53" s="28"/>
      <c r="J53" s="28"/>
      <c r="K53" s="28"/>
      <c r="L53" s="28"/>
      <c r="M53" s="28"/>
      <c r="N53" s="28" t="s">
        <v>4</v>
      </c>
      <c r="O53" s="28" t="s">
        <v>117</v>
      </c>
      <c r="P53" s="28"/>
      <c r="Q53" s="28"/>
      <c r="R53" s="28"/>
      <c r="S53" s="28"/>
      <c r="Y53" s="83"/>
      <c r="Z53" s="83"/>
    </row>
    <row r="54" spans="1:26" ht="15" customHeight="1">
      <c r="A54" s="98"/>
      <c r="B54" s="98"/>
      <c r="C54" s="14" t="s">
        <v>1</v>
      </c>
      <c r="D54" s="29" t="s">
        <v>116</v>
      </c>
      <c r="E54" s="29"/>
      <c r="F54" s="29"/>
      <c r="G54" s="29"/>
      <c r="H54" s="29"/>
      <c r="I54" s="29"/>
      <c r="J54" s="29"/>
      <c r="K54" s="29"/>
      <c r="L54" s="29"/>
      <c r="M54" s="29"/>
      <c r="N54" s="29" t="s">
        <v>4</v>
      </c>
      <c r="O54" s="29" t="s">
        <v>118</v>
      </c>
      <c r="P54" s="29"/>
      <c r="Q54" s="29"/>
      <c r="R54" s="29"/>
      <c r="S54" s="29"/>
      <c r="Y54" s="83"/>
      <c r="Z54" s="83"/>
    </row>
    <row r="55" spans="1:26" ht="5.0999999999999996" customHeight="1">
      <c r="A55" s="12"/>
      <c r="B55" s="12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Y55" s="83"/>
      <c r="Z55" s="83"/>
    </row>
    <row r="56" spans="1:26" ht="15" customHeight="1">
      <c r="A56" s="7"/>
      <c r="B56" s="99" t="s">
        <v>0</v>
      </c>
      <c r="C56" s="59" t="s">
        <v>2</v>
      </c>
      <c r="D56" s="59"/>
      <c r="E56" s="27" t="s">
        <v>119</v>
      </c>
      <c r="F56" s="27"/>
      <c r="G56" s="27"/>
      <c r="H56" s="27"/>
      <c r="I56" s="27"/>
      <c r="J56" s="27"/>
      <c r="K56" s="27"/>
      <c r="L56" s="27"/>
      <c r="M56" s="31"/>
      <c r="N56" s="30"/>
      <c r="O56" s="30"/>
      <c r="P56" s="32"/>
      <c r="Q56" s="32"/>
      <c r="R56" s="27"/>
      <c r="S56" s="27"/>
      <c r="Y56" s="83"/>
      <c r="Z56" s="83"/>
    </row>
    <row r="57" spans="1:26" ht="15" customHeight="1">
      <c r="A57" s="7"/>
      <c r="B57" s="99"/>
      <c r="C57" s="59" t="s">
        <v>85</v>
      </c>
      <c r="D57" s="59"/>
      <c r="E57" s="27" t="s">
        <v>120</v>
      </c>
      <c r="F57" s="27"/>
      <c r="G57" s="27"/>
      <c r="H57" s="27"/>
      <c r="I57" s="27"/>
      <c r="J57" s="27"/>
      <c r="K57" s="27"/>
      <c r="L57" s="27"/>
      <c r="M57" s="31"/>
      <c r="N57" s="30"/>
      <c r="O57" s="30"/>
      <c r="P57" s="32"/>
      <c r="Q57" s="32"/>
      <c r="R57" s="27"/>
      <c r="S57" s="27"/>
      <c r="Y57" s="83"/>
      <c r="Z57" s="83"/>
    </row>
    <row r="58" spans="1:26" ht="15" customHeight="1">
      <c r="A58" s="59" t="s">
        <v>7</v>
      </c>
      <c r="B58" s="100"/>
      <c r="C58" s="99" t="s">
        <v>3</v>
      </c>
      <c r="D58" s="99"/>
      <c r="E58" s="103"/>
      <c r="F58" s="104"/>
      <c r="G58" s="104"/>
      <c r="H58" s="104"/>
      <c r="I58" s="104"/>
      <c r="J58" s="104"/>
      <c r="K58" s="28"/>
      <c r="L58" s="28"/>
      <c r="M58" s="28"/>
      <c r="N58" s="28"/>
      <c r="O58" s="28"/>
      <c r="P58" s="28"/>
      <c r="Q58" s="28"/>
      <c r="R58" s="28"/>
      <c r="S58" s="28"/>
      <c r="Y58" s="83"/>
      <c r="Z58" s="83"/>
    </row>
    <row r="59" spans="1:26" ht="15" customHeight="1">
      <c r="A59" s="59"/>
      <c r="B59" s="100" t="s">
        <v>1</v>
      </c>
      <c r="C59" s="60" t="s">
        <v>2</v>
      </c>
      <c r="D59" s="60"/>
      <c r="E59" s="33"/>
      <c r="F59" s="29"/>
      <c r="G59" s="29"/>
      <c r="H59" s="29"/>
      <c r="I59" s="29"/>
      <c r="J59" s="29"/>
      <c r="K59" s="29"/>
      <c r="L59" s="29"/>
      <c r="M59" s="34"/>
      <c r="N59" s="33"/>
      <c r="O59" s="29"/>
      <c r="P59" s="34"/>
      <c r="Q59" s="33"/>
      <c r="R59" s="29"/>
      <c r="S59" s="29"/>
      <c r="Y59" s="83"/>
      <c r="Z59" s="83"/>
    </row>
    <row r="60" spans="1:26" ht="15" customHeight="1">
      <c r="A60" s="55"/>
      <c r="B60" s="60"/>
      <c r="C60" s="59" t="s">
        <v>85</v>
      </c>
      <c r="D60" s="59"/>
      <c r="E60" s="57"/>
      <c r="F60" s="53"/>
      <c r="G60" s="53"/>
      <c r="H60" s="53"/>
      <c r="I60" s="53"/>
      <c r="J60" s="53"/>
      <c r="K60" s="53"/>
      <c r="L60" s="53"/>
      <c r="M60" s="56"/>
      <c r="N60" s="57"/>
      <c r="O60" s="53"/>
      <c r="P60" s="56"/>
      <c r="Q60" s="57"/>
      <c r="R60" s="53"/>
      <c r="S60" s="53"/>
      <c r="Y60" s="83"/>
      <c r="Z60" s="83"/>
    </row>
    <row r="61" spans="1:26" ht="15" customHeight="1">
      <c r="A61" s="7"/>
      <c r="B61" s="60"/>
      <c r="C61" s="59" t="s">
        <v>3</v>
      </c>
      <c r="D61" s="59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Y61" s="83"/>
      <c r="Z61" s="83"/>
    </row>
    <row r="62" spans="1:26" ht="5.0999999999999996" customHeight="1">
      <c r="A62" s="7"/>
      <c r="B62" s="7"/>
      <c r="C62" s="7"/>
      <c r="D62" s="7"/>
      <c r="E62" s="11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Y62" s="83"/>
      <c r="Z62" s="83"/>
    </row>
    <row r="63" spans="1:26" ht="15" customHeight="1">
      <c r="A63" s="101" t="s">
        <v>6</v>
      </c>
      <c r="B63" s="102"/>
      <c r="C63" s="35" t="s">
        <v>114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Y63" s="83"/>
      <c r="Z63" s="83"/>
    </row>
    <row r="64" spans="1:26" ht="7.9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Y64" s="83"/>
      <c r="Z64" s="83"/>
    </row>
    <row r="65" spans="1:21" ht="12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38" t="s">
        <v>81</v>
      </c>
      <c r="U65" s="21"/>
    </row>
    <row r="66" spans="1:21" ht="24.95" customHeight="1">
      <c r="A66" s="106" t="s">
        <v>63</v>
      </c>
      <c r="B66" s="107"/>
      <c r="C66" s="24"/>
      <c r="D66" s="24"/>
      <c r="E66" s="25" t="s">
        <v>64</v>
      </c>
      <c r="F66" s="108" t="s">
        <v>62</v>
      </c>
      <c r="G66" s="108"/>
      <c r="H66" s="108"/>
      <c r="I66" s="109" t="s">
        <v>65</v>
      </c>
      <c r="J66" s="109"/>
      <c r="K66" s="109"/>
      <c r="L66" s="109"/>
      <c r="M66" s="109"/>
      <c r="N66" s="109"/>
      <c r="O66" s="24"/>
      <c r="P66" s="24"/>
      <c r="Q66" s="26"/>
      <c r="R66" s="24"/>
      <c r="S66" s="24"/>
      <c r="T66" s="49"/>
    </row>
  </sheetData>
  <sheetProtection formatCells="0"/>
  <mergeCells count="168">
    <mergeCell ref="S29:T30"/>
    <mergeCell ref="B30:C30"/>
    <mergeCell ref="A33:B34"/>
    <mergeCell ref="J29:J30"/>
    <mergeCell ref="K29:K30"/>
    <mergeCell ref="L29:L30"/>
    <mergeCell ref="M29:M30"/>
    <mergeCell ref="A43:B43"/>
    <mergeCell ref="B36:B38"/>
    <mergeCell ref="C36:D36"/>
    <mergeCell ref="A38:A39"/>
    <mergeCell ref="C38:D38"/>
    <mergeCell ref="B39:B41"/>
    <mergeCell ref="C39:D39"/>
    <mergeCell ref="C41:D41"/>
    <mergeCell ref="Y26:Z44"/>
    <mergeCell ref="A27:D27"/>
    <mergeCell ref="E27:E28"/>
    <mergeCell ref="F27:F28"/>
    <mergeCell ref="G27:G28"/>
    <mergeCell ref="H27:H28"/>
    <mergeCell ref="M27:M28"/>
    <mergeCell ref="N27:N28"/>
    <mergeCell ref="I27:I28"/>
    <mergeCell ref="J27:J28"/>
    <mergeCell ref="A26:D26"/>
    <mergeCell ref="S26:T26"/>
    <mergeCell ref="O27:O28"/>
    <mergeCell ref="P27:P28"/>
    <mergeCell ref="Q27:Q28"/>
    <mergeCell ref="R27:R28"/>
    <mergeCell ref="S27:T28"/>
    <mergeCell ref="B28:C28"/>
    <mergeCell ref="K27:K28"/>
    <mergeCell ref="L27:L28"/>
    <mergeCell ref="N29:N30"/>
    <mergeCell ref="O29:O30"/>
    <mergeCell ref="A29:D29"/>
    <mergeCell ref="E29:E30"/>
    <mergeCell ref="L49:L50"/>
    <mergeCell ref="M49:M50"/>
    <mergeCell ref="O49:O50"/>
    <mergeCell ref="G49:G50"/>
    <mergeCell ref="H49:H50"/>
    <mergeCell ref="A66:B66"/>
    <mergeCell ref="F66:H66"/>
    <mergeCell ref="I66:N66"/>
    <mergeCell ref="A63:B63"/>
    <mergeCell ref="A53:B54"/>
    <mergeCell ref="B56:B58"/>
    <mergeCell ref="C56:D56"/>
    <mergeCell ref="A58:A59"/>
    <mergeCell ref="C58:D58"/>
    <mergeCell ref="B59:B61"/>
    <mergeCell ref="S46:T46"/>
    <mergeCell ref="Y46:Z64"/>
    <mergeCell ref="A47:D47"/>
    <mergeCell ref="E47:E48"/>
    <mergeCell ref="F47:F48"/>
    <mergeCell ref="G47:G48"/>
    <mergeCell ref="P49:P50"/>
    <mergeCell ref="H47:H48"/>
    <mergeCell ref="I47:I48"/>
    <mergeCell ref="S47:T48"/>
    <mergeCell ref="C61:D61"/>
    <mergeCell ref="Q49:Q50"/>
    <mergeCell ref="R49:R50"/>
    <mergeCell ref="N49:N50"/>
    <mergeCell ref="I49:I50"/>
    <mergeCell ref="A49:D49"/>
    <mergeCell ref="E49:E50"/>
    <mergeCell ref="F49:F50"/>
    <mergeCell ref="E58:J58"/>
    <mergeCell ref="C60:D60"/>
    <mergeCell ref="S49:T50"/>
    <mergeCell ref="B50:C50"/>
    <mergeCell ref="J49:J50"/>
    <mergeCell ref="K49:K50"/>
    <mergeCell ref="Q45:R45"/>
    <mergeCell ref="O47:O48"/>
    <mergeCell ref="Q47:Q48"/>
    <mergeCell ref="R47:R48"/>
    <mergeCell ref="P47:P48"/>
    <mergeCell ref="A23:B23"/>
    <mergeCell ref="E45:F45"/>
    <mergeCell ref="I45:J45"/>
    <mergeCell ref="K45:L45"/>
    <mergeCell ref="B48:C48"/>
    <mergeCell ref="J47:J48"/>
    <mergeCell ref="A46:D46"/>
    <mergeCell ref="E25:F25"/>
    <mergeCell ref="I25:J25"/>
    <mergeCell ref="K25:L25"/>
    <mergeCell ref="M25:N25"/>
    <mergeCell ref="Q25:R25"/>
    <mergeCell ref="F29:F30"/>
    <mergeCell ref="G29:G30"/>
    <mergeCell ref="H29:H30"/>
    <mergeCell ref="I29:I30"/>
    <mergeCell ref="P29:P30"/>
    <mergeCell ref="Q29:Q30"/>
    <mergeCell ref="R29:R30"/>
    <mergeCell ref="C18:D18"/>
    <mergeCell ref="B19:B21"/>
    <mergeCell ref="C19:D19"/>
    <mergeCell ref="C21:D21"/>
    <mergeCell ref="M45:N45"/>
    <mergeCell ref="K47:K48"/>
    <mergeCell ref="L47:L48"/>
    <mergeCell ref="M47:M48"/>
    <mergeCell ref="N47:N48"/>
    <mergeCell ref="S9:T10"/>
    <mergeCell ref="B10:C10"/>
    <mergeCell ref="J9:J10"/>
    <mergeCell ref="K9:K10"/>
    <mergeCell ref="L9:L10"/>
    <mergeCell ref="M9:M10"/>
    <mergeCell ref="N9:N10"/>
    <mergeCell ref="I9:I10"/>
    <mergeCell ref="A13:B14"/>
    <mergeCell ref="S6:T6"/>
    <mergeCell ref="Y6:Z24"/>
    <mergeCell ref="A7:D7"/>
    <mergeCell ref="E7:E8"/>
    <mergeCell ref="F7:F8"/>
    <mergeCell ref="G7:G8"/>
    <mergeCell ref="H7:H8"/>
    <mergeCell ref="K7:K8"/>
    <mergeCell ref="L7:L8"/>
    <mergeCell ref="M7:M8"/>
    <mergeCell ref="N7:N8"/>
    <mergeCell ref="O7:O8"/>
    <mergeCell ref="J7:J8"/>
    <mergeCell ref="Q7:Q8"/>
    <mergeCell ref="R7:R8"/>
    <mergeCell ref="S7:T8"/>
    <mergeCell ref="B8:C8"/>
    <mergeCell ref="A9:D9"/>
    <mergeCell ref="E9:E10"/>
    <mergeCell ref="F9:F10"/>
    <mergeCell ref="G9:G10"/>
    <mergeCell ref="H9:H10"/>
    <mergeCell ref="P9:P10"/>
    <mergeCell ref="Q9:Q10"/>
    <mergeCell ref="C57:D57"/>
    <mergeCell ref="C17:D17"/>
    <mergeCell ref="C20:D20"/>
    <mergeCell ref="C37:D37"/>
    <mergeCell ref="C40:D40"/>
    <mergeCell ref="C59:D59"/>
    <mergeCell ref="Q5:R5"/>
    <mergeCell ref="I7:I8"/>
    <mergeCell ref="B1:Q1"/>
    <mergeCell ref="B2:F2"/>
    <mergeCell ref="I2:J2"/>
    <mergeCell ref="I3:J3"/>
    <mergeCell ref="K3:P3"/>
    <mergeCell ref="E5:F5"/>
    <mergeCell ref="I5:J5"/>
    <mergeCell ref="K5:L5"/>
    <mergeCell ref="M5:N5"/>
    <mergeCell ref="O9:O10"/>
    <mergeCell ref="P7:P8"/>
    <mergeCell ref="A6:D6"/>
    <mergeCell ref="R9:R10"/>
    <mergeCell ref="B16:B18"/>
    <mergeCell ref="C16:D16"/>
    <mergeCell ref="A18:A19"/>
  </mergeCells>
  <phoneticPr fontId="1"/>
  <dataValidations count="5">
    <dataValidation type="list" imeMode="on" allowBlank="1" showInputMessage="1" showErrorMessage="1" sqref="K3:P3">
      <formula1>G</formula1>
    </dataValidation>
    <dataValidation imeMode="on" allowBlank="1" showInputMessage="1" showErrorMessage="1" sqref="P66:S66 I66 S65 E66:F66 A66 C66 E13:Q15 G2:I4 R13:S21 L58:Q61 S3:S4 S1 B1 R1:R4 K4:P4 D53:D54 M56:O57 D13:D14 D62:S63 C53:C55 M16:O17 E53:Q55 D22:S23 C13:C15 E19:H21 R53:S61 C3:F4 J3:J4 Q2:Q4 K2:P2 A1:A2 H16:K17 D56:E61 E16:F18 I18:Q21 G18:H18 G38:H38 E33:Q35 R33:S41 D33:D34 M36:O37 D42:S43 C33:C35 E39:H41 H36:K37 D16:D21 E36:F38 I38:Q41 F59:J61 K56:K61 F56:J57 D36:D41"/>
    <dataValidation imeMode="off" allowBlank="1" showInputMessage="1" showErrorMessage="1" sqref="E49:S49 E9:S9 E47:S47 E7:S7 E29:S29 E27:S27"/>
    <dataValidation type="list" allowBlank="1" showInputMessage="1" showErrorMessage="1" sqref="A47:D47 A49:D49 A27:D27 A29:D29 A7:D7 A9:D9">
      <formula1>TEAM</formula1>
    </dataValidation>
    <dataValidation type="list" imeMode="on" allowBlank="1" showInputMessage="1" showErrorMessage="1" sqref="B2">
      <formula1>試合日</formula1>
    </dataValidation>
  </dataValidations>
  <pageMargins left="0.70866141732283472" right="0.31496062992125984" top="0.74803149606299213" bottom="0.74803149606299213" header="0.31496062992125984" footer="0.31496062992125984"/>
  <pageSetup paperSize="9" scale="85" fitToHeight="0" orientation="portrait" horizontalDpi="4294967293" verticalDpi="300" r:id="rId1"/>
  <headerFooter alignWithMargins="0"/>
  <colBreaks count="1" manualBreakCount="1">
    <brk id="24" max="1048575" man="1"/>
  </colBreaks>
  <ignoredErrors>
    <ignoredError sqref="K2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A1:Z66"/>
  <sheetViews>
    <sheetView showGridLines="0" tabSelected="1" showOutlineSymbols="0" view="pageBreakPreview" zoomScaleNormal="87" zoomScaleSheetLayoutView="100" workbookViewId="0">
      <selection sqref="A1:T66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64" t="str">
        <f>データ!D14</f>
        <v>第７７回国民体育大会・第４２回九州ブロック大会佐賀県予選会（成年男子）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7"/>
      <c r="S1" s="19"/>
    </row>
    <row r="2" spans="1:26" ht="16.5" customHeight="1">
      <c r="A2" s="40" t="s">
        <v>13</v>
      </c>
      <c r="B2" s="65" t="s">
        <v>93</v>
      </c>
      <c r="C2" s="66"/>
      <c r="D2" s="66"/>
      <c r="E2" s="66"/>
      <c r="F2" s="66"/>
      <c r="G2" s="7"/>
      <c r="H2" s="7"/>
      <c r="I2" s="67" t="s">
        <v>12</v>
      </c>
      <c r="J2" s="67"/>
      <c r="K2" s="27" t="str">
        <f>データ!D16</f>
        <v>佐賀県武雄市</v>
      </c>
      <c r="L2" s="7"/>
      <c r="M2" s="7"/>
      <c r="N2" s="7"/>
      <c r="O2" s="7"/>
      <c r="P2" s="7"/>
      <c r="Q2" s="7"/>
      <c r="R2" s="7"/>
    </row>
    <row r="3" spans="1:26" ht="16.5" customHeight="1">
      <c r="B3" s="54"/>
      <c r="C3" s="7"/>
      <c r="D3" s="7"/>
      <c r="E3" s="7"/>
      <c r="F3" s="7"/>
      <c r="G3" s="7"/>
      <c r="H3" s="7"/>
      <c r="I3" s="67" t="s">
        <v>11</v>
      </c>
      <c r="J3" s="67"/>
      <c r="K3" s="68" t="s">
        <v>84</v>
      </c>
      <c r="L3" s="69"/>
      <c r="M3" s="69"/>
      <c r="N3" s="69"/>
      <c r="O3" s="69"/>
      <c r="P3" s="69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0"/>
      <c r="J4" s="40"/>
      <c r="K4" s="27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7" t="s">
        <v>80</v>
      </c>
      <c r="B5" s="7"/>
      <c r="C5" s="43" t="s">
        <v>73</v>
      </c>
      <c r="D5" s="7"/>
      <c r="E5" s="70">
        <v>0.37361111111111112</v>
      </c>
      <c r="F5" s="71"/>
      <c r="G5" s="44" t="s">
        <v>74</v>
      </c>
      <c r="H5" s="41"/>
      <c r="I5" s="72">
        <v>0.4465277777777778</v>
      </c>
      <c r="J5" s="71"/>
      <c r="K5" s="73" t="s">
        <v>69</v>
      </c>
      <c r="L5" s="74"/>
      <c r="M5" s="75"/>
      <c r="N5" s="76"/>
      <c r="O5" s="45" t="s">
        <v>68</v>
      </c>
      <c r="P5" s="41"/>
      <c r="Q5" s="61">
        <f>IF(I5="","",+I5-E5-M5)</f>
        <v>7.2916666666666685E-2</v>
      </c>
      <c r="R5" s="61"/>
      <c r="S5" s="40" t="s">
        <v>70</v>
      </c>
      <c r="T5" s="42">
        <v>2</v>
      </c>
    </row>
    <row r="6" spans="1:26" ht="15.75" customHeight="1">
      <c r="A6" s="79" t="s">
        <v>10</v>
      </c>
      <c r="B6" s="80"/>
      <c r="C6" s="80"/>
      <c r="D6" s="81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79" t="s">
        <v>5</v>
      </c>
      <c r="T6" s="82"/>
      <c r="U6" s="10"/>
      <c r="V6" s="10"/>
      <c r="Y6" s="83"/>
      <c r="Z6" s="83"/>
    </row>
    <row r="7" spans="1:26" ht="15" customHeight="1">
      <c r="A7" s="84" t="s">
        <v>121</v>
      </c>
      <c r="B7" s="85"/>
      <c r="C7" s="85"/>
      <c r="D7" s="86"/>
      <c r="E7" s="62">
        <v>0</v>
      </c>
      <c r="F7" s="62">
        <v>0</v>
      </c>
      <c r="G7" s="62">
        <v>2</v>
      </c>
      <c r="H7" s="62">
        <v>0</v>
      </c>
      <c r="I7" s="62">
        <v>0</v>
      </c>
      <c r="J7" s="62">
        <v>0</v>
      </c>
      <c r="K7" s="62"/>
      <c r="L7" s="62"/>
      <c r="M7" s="62"/>
      <c r="N7" s="62"/>
      <c r="O7" s="62"/>
      <c r="P7" s="62"/>
      <c r="Q7" s="62"/>
      <c r="R7" s="62"/>
      <c r="S7" s="87">
        <f>IF(E7="","",SUM(E7:R7))</f>
        <v>2</v>
      </c>
      <c r="T7" s="88"/>
      <c r="U7" s="10"/>
      <c r="V7" s="10"/>
      <c r="Y7" s="83"/>
      <c r="Z7" s="83"/>
    </row>
    <row r="8" spans="1:26" ht="14.45" customHeight="1">
      <c r="A8" s="17" t="s">
        <v>8</v>
      </c>
      <c r="B8" s="91" t="str">
        <f>IF(A7="","",VLOOKUP(A7,データ!$B$2:$C$34,2,0))</f>
        <v>佐賀</v>
      </c>
      <c r="C8" s="91"/>
      <c r="D8" s="18" t="s">
        <v>71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89"/>
      <c r="T8" s="90"/>
      <c r="U8" s="10"/>
      <c r="V8" s="10"/>
      <c r="Y8" s="83"/>
      <c r="Z8" s="83"/>
    </row>
    <row r="9" spans="1:26" ht="15" customHeight="1">
      <c r="A9" s="84" t="s">
        <v>88</v>
      </c>
      <c r="B9" s="85"/>
      <c r="C9" s="85"/>
      <c r="D9" s="86"/>
      <c r="E9" s="62">
        <v>5</v>
      </c>
      <c r="F9" s="62">
        <v>0</v>
      </c>
      <c r="G9" s="62">
        <v>2</v>
      </c>
      <c r="H9" s="62">
        <v>0</v>
      </c>
      <c r="I9" s="62">
        <v>0</v>
      </c>
      <c r="J9" s="96">
        <v>2</v>
      </c>
      <c r="K9" s="62"/>
      <c r="L9" s="77"/>
      <c r="M9" s="77"/>
      <c r="N9" s="77"/>
      <c r="O9" s="77"/>
      <c r="P9" s="77"/>
      <c r="Q9" s="77"/>
      <c r="R9" s="77"/>
      <c r="S9" s="92">
        <f>IF(E9="","",SUM(E9:R9))</f>
        <v>9</v>
      </c>
      <c r="T9" s="93"/>
      <c r="U9" s="10"/>
      <c r="V9" s="22"/>
      <c r="W9" s="20"/>
      <c r="Y9" s="83"/>
      <c r="Z9" s="83"/>
    </row>
    <row r="10" spans="1:26" ht="15" customHeight="1">
      <c r="A10" s="52" t="s">
        <v>8</v>
      </c>
      <c r="B10" s="91" t="str">
        <f>IF(A9="","",VLOOKUP(A9,データ!$B$2:$C$34,2,0))</f>
        <v>佐賀</v>
      </c>
      <c r="C10" s="91"/>
      <c r="D10" s="18" t="s">
        <v>71</v>
      </c>
      <c r="E10" s="78"/>
      <c r="F10" s="78"/>
      <c r="G10" s="78"/>
      <c r="H10" s="78"/>
      <c r="I10" s="78"/>
      <c r="J10" s="97"/>
      <c r="K10" s="78"/>
      <c r="L10" s="78"/>
      <c r="M10" s="78"/>
      <c r="N10" s="78"/>
      <c r="O10" s="78"/>
      <c r="P10" s="78"/>
      <c r="Q10" s="78"/>
      <c r="R10" s="78"/>
      <c r="S10" s="94"/>
      <c r="T10" s="95"/>
      <c r="U10" s="10"/>
      <c r="V10" s="10"/>
      <c r="X10" s="20"/>
      <c r="Y10" s="83"/>
      <c r="Z10" s="83"/>
    </row>
    <row r="11" spans="1:26" ht="6.6" hidden="1" customHeight="1">
      <c r="A11" s="8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83"/>
      <c r="Z11" s="83"/>
    </row>
    <row r="12" spans="1:26" ht="6.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Y12" s="83"/>
      <c r="Z12" s="83"/>
    </row>
    <row r="13" spans="1:26" ht="15" customHeight="1">
      <c r="A13" s="98" t="s">
        <v>67</v>
      </c>
      <c r="B13" s="98"/>
      <c r="C13" s="13" t="s">
        <v>0</v>
      </c>
      <c r="D13" s="28" t="s">
        <v>122</v>
      </c>
      <c r="E13" s="28"/>
      <c r="F13" s="28"/>
      <c r="G13" s="28"/>
      <c r="H13" s="28"/>
      <c r="I13" s="28"/>
      <c r="J13" s="28"/>
      <c r="K13" s="28"/>
      <c r="L13" s="28"/>
      <c r="M13" s="28"/>
      <c r="N13" s="28" t="s">
        <v>4</v>
      </c>
      <c r="O13" s="28" t="s">
        <v>124</v>
      </c>
      <c r="P13" s="28"/>
      <c r="Q13" s="28"/>
      <c r="R13" s="28"/>
      <c r="S13" s="28"/>
      <c r="Y13" s="83"/>
      <c r="Z13" s="83"/>
    </row>
    <row r="14" spans="1:26" ht="15" customHeight="1">
      <c r="A14" s="98"/>
      <c r="B14" s="98"/>
      <c r="C14" s="14" t="s">
        <v>1</v>
      </c>
      <c r="D14" s="29" t="s">
        <v>123</v>
      </c>
      <c r="E14" s="29"/>
      <c r="F14" s="29"/>
      <c r="G14" s="29"/>
      <c r="H14" s="29"/>
      <c r="I14" s="29"/>
      <c r="J14" s="29"/>
      <c r="K14" s="29"/>
      <c r="L14" s="29"/>
      <c r="M14" s="29"/>
      <c r="N14" s="29" t="s">
        <v>4</v>
      </c>
      <c r="O14" s="29" t="s">
        <v>125</v>
      </c>
      <c r="P14" s="29"/>
      <c r="Q14" s="29"/>
      <c r="R14" s="29"/>
      <c r="S14" s="29"/>
      <c r="Y14" s="83"/>
      <c r="Z14" s="83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83"/>
      <c r="Z15" s="83"/>
    </row>
    <row r="16" spans="1:26" ht="15" customHeight="1">
      <c r="A16" s="7"/>
      <c r="B16" s="99" t="s">
        <v>0</v>
      </c>
      <c r="C16" s="59" t="s">
        <v>2</v>
      </c>
      <c r="D16" s="59"/>
      <c r="E16" s="27"/>
      <c r="F16" s="27"/>
      <c r="H16" s="27"/>
      <c r="I16" s="27"/>
      <c r="J16" s="27"/>
      <c r="K16" s="27"/>
      <c r="L16" s="27"/>
      <c r="M16" s="31"/>
      <c r="N16" s="30"/>
      <c r="O16" s="30"/>
      <c r="P16" s="32"/>
      <c r="Q16" s="32"/>
      <c r="R16" s="27"/>
      <c r="S16" s="27"/>
      <c r="Y16" s="83"/>
      <c r="Z16" s="83"/>
    </row>
    <row r="17" spans="1:26" ht="15" customHeight="1">
      <c r="A17" s="7"/>
      <c r="B17" s="99"/>
      <c r="C17" s="59" t="s">
        <v>85</v>
      </c>
      <c r="D17" s="59"/>
      <c r="E17" s="27"/>
      <c r="F17" s="27"/>
      <c r="H17" s="27"/>
      <c r="I17" s="27"/>
      <c r="J17" s="27"/>
      <c r="K17" s="27"/>
      <c r="L17" s="27"/>
      <c r="M17" s="31"/>
      <c r="N17" s="30"/>
      <c r="O17" s="30"/>
      <c r="P17" s="32"/>
      <c r="Q17" s="32"/>
      <c r="R17" s="27"/>
      <c r="S17" s="27"/>
      <c r="Y17" s="83"/>
      <c r="Z17" s="83"/>
    </row>
    <row r="18" spans="1:26" ht="15" customHeight="1">
      <c r="A18" s="59" t="s">
        <v>7</v>
      </c>
      <c r="B18" s="100"/>
      <c r="C18" s="99" t="s">
        <v>3</v>
      </c>
      <c r="D18" s="99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Y18" s="83"/>
      <c r="Z18" s="83"/>
    </row>
    <row r="19" spans="1:26" ht="15" customHeight="1">
      <c r="A19" s="59"/>
      <c r="B19" s="100" t="s">
        <v>1</v>
      </c>
      <c r="C19" s="60" t="s">
        <v>2</v>
      </c>
      <c r="D19" s="60"/>
      <c r="E19" s="29" t="s">
        <v>126</v>
      </c>
      <c r="F19" s="29"/>
      <c r="G19" s="29"/>
      <c r="H19" s="29"/>
      <c r="I19" s="29"/>
      <c r="J19" s="29"/>
      <c r="K19" s="29"/>
      <c r="L19" s="29"/>
      <c r="M19" s="34"/>
      <c r="N19" s="33"/>
      <c r="O19" s="29"/>
      <c r="P19" s="34"/>
      <c r="Q19" s="33"/>
      <c r="R19" s="29"/>
      <c r="S19" s="29"/>
      <c r="Y19" s="83"/>
      <c r="Z19" s="83"/>
    </row>
    <row r="20" spans="1:26" ht="15" customHeight="1">
      <c r="A20" s="55"/>
      <c r="B20" s="60"/>
      <c r="C20" s="59" t="s">
        <v>85</v>
      </c>
      <c r="D20" s="59"/>
      <c r="E20" s="53" t="s">
        <v>127</v>
      </c>
      <c r="F20" s="53"/>
      <c r="G20" s="53"/>
      <c r="H20" s="53"/>
      <c r="I20" s="53"/>
      <c r="J20" s="53"/>
      <c r="K20" s="53"/>
      <c r="L20" s="53"/>
      <c r="M20" s="56"/>
      <c r="N20" s="57"/>
      <c r="O20" s="53"/>
      <c r="P20" s="56"/>
      <c r="Q20" s="57"/>
      <c r="R20" s="53"/>
      <c r="S20" s="53"/>
      <c r="Y20" s="83"/>
      <c r="Z20" s="83"/>
    </row>
    <row r="21" spans="1:26" ht="15" customHeight="1">
      <c r="A21" s="7"/>
      <c r="B21" s="60"/>
      <c r="C21" s="59" t="s">
        <v>3</v>
      </c>
      <c r="D21" s="59"/>
      <c r="E21" s="27" t="s">
        <v>128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Y21" s="83"/>
      <c r="Z21" s="83"/>
    </row>
    <row r="22" spans="1:26" ht="5.0999999999999996" customHeight="1">
      <c r="A22" s="7"/>
      <c r="B22" s="7"/>
      <c r="C22" s="7"/>
      <c r="D22" s="7"/>
      <c r="E22" s="11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83"/>
      <c r="Z22" s="83"/>
    </row>
    <row r="23" spans="1:26" ht="15" customHeight="1">
      <c r="A23" s="101" t="s">
        <v>6</v>
      </c>
      <c r="B23" s="102"/>
      <c r="C23" s="35" t="s">
        <v>129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Y23" s="83"/>
      <c r="Z23" s="83"/>
    </row>
    <row r="24" spans="1:26" ht="7.9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Y24" s="83"/>
      <c r="Z24" s="83"/>
    </row>
    <row r="25" spans="1:26" ht="11.45" customHeight="1">
      <c r="A25" s="37" t="s">
        <v>80</v>
      </c>
      <c r="B25" s="7"/>
      <c r="C25" s="43" t="s">
        <v>73</v>
      </c>
      <c r="D25" s="7"/>
      <c r="E25" s="70">
        <v>0.46875</v>
      </c>
      <c r="F25" s="71"/>
      <c r="G25" s="44" t="s">
        <v>74</v>
      </c>
      <c r="H25" s="41"/>
      <c r="I25" s="72">
        <v>0.51388888888888895</v>
      </c>
      <c r="J25" s="71"/>
      <c r="K25" s="73" t="s">
        <v>69</v>
      </c>
      <c r="L25" s="74"/>
      <c r="M25" s="75"/>
      <c r="N25" s="76"/>
      <c r="O25" s="45" t="s">
        <v>68</v>
      </c>
      <c r="P25" s="41"/>
      <c r="Q25" s="61">
        <f>IF(I25="","",+I25-E25-M25)</f>
        <v>4.5138888888888951E-2</v>
      </c>
      <c r="R25" s="61"/>
      <c r="S25" s="40" t="s">
        <v>70</v>
      </c>
      <c r="T25" s="42">
        <v>3</v>
      </c>
    </row>
    <row r="26" spans="1:26" ht="15.75" customHeight="1">
      <c r="A26" s="79" t="s">
        <v>10</v>
      </c>
      <c r="B26" s="80"/>
      <c r="C26" s="80"/>
      <c r="D26" s="81"/>
      <c r="E26" s="9">
        <v>1</v>
      </c>
      <c r="F26" s="9">
        <v>2</v>
      </c>
      <c r="G26" s="9">
        <v>3</v>
      </c>
      <c r="H26" s="9">
        <v>4</v>
      </c>
      <c r="I26" s="9">
        <v>5</v>
      </c>
      <c r="J26" s="9">
        <v>6</v>
      </c>
      <c r="K26" s="9">
        <v>7</v>
      </c>
      <c r="L26" s="9">
        <v>8</v>
      </c>
      <c r="M26" s="9">
        <v>9</v>
      </c>
      <c r="N26" s="9">
        <v>10</v>
      </c>
      <c r="O26" s="9">
        <v>11</v>
      </c>
      <c r="P26" s="9">
        <v>12</v>
      </c>
      <c r="Q26" s="9">
        <v>13</v>
      </c>
      <c r="R26" s="9">
        <v>14</v>
      </c>
      <c r="S26" s="79" t="s">
        <v>5</v>
      </c>
      <c r="T26" s="82"/>
      <c r="U26" s="10"/>
      <c r="V26" s="10"/>
      <c r="Y26" s="83"/>
      <c r="Z26" s="83"/>
    </row>
    <row r="27" spans="1:26" ht="15" customHeight="1">
      <c r="A27" s="84" t="s">
        <v>130</v>
      </c>
      <c r="B27" s="85"/>
      <c r="C27" s="85"/>
      <c r="D27" s="86"/>
      <c r="E27" s="62">
        <v>0</v>
      </c>
      <c r="F27" s="62">
        <v>0</v>
      </c>
      <c r="G27" s="62">
        <v>0</v>
      </c>
      <c r="H27" s="62">
        <v>0</v>
      </c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87">
        <f>IF(E27="","",SUM(E27:R27))</f>
        <v>0</v>
      </c>
      <c r="T27" s="88"/>
      <c r="U27" s="10"/>
      <c r="V27" s="10"/>
      <c r="Y27" s="83"/>
      <c r="Z27" s="83"/>
    </row>
    <row r="28" spans="1:26" ht="14.45" customHeight="1">
      <c r="A28" s="17" t="s">
        <v>8</v>
      </c>
      <c r="B28" s="91" t="str">
        <f>IF(A27="","",VLOOKUP(A27,データ!$B$2:$C$34,2,0))</f>
        <v>佐賀</v>
      </c>
      <c r="C28" s="91"/>
      <c r="D28" s="18" t="s">
        <v>71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89"/>
      <c r="T28" s="90"/>
      <c r="U28" s="10"/>
      <c r="V28" s="10"/>
      <c r="Y28" s="83"/>
      <c r="Z28" s="83"/>
    </row>
    <row r="29" spans="1:26" ht="15" customHeight="1">
      <c r="A29" s="84" t="s">
        <v>89</v>
      </c>
      <c r="B29" s="85"/>
      <c r="C29" s="85"/>
      <c r="D29" s="86"/>
      <c r="E29" s="62">
        <v>2</v>
      </c>
      <c r="F29" s="62">
        <v>3</v>
      </c>
      <c r="G29" s="62">
        <v>3</v>
      </c>
      <c r="H29" s="96">
        <v>2</v>
      </c>
      <c r="I29" s="62"/>
      <c r="J29" s="62"/>
      <c r="K29" s="62"/>
      <c r="L29" s="77"/>
      <c r="M29" s="77"/>
      <c r="N29" s="77"/>
      <c r="O29" s="77"/>
      <c r="P29" s="77"/>
      <c r="Q29" s="77"/>
      <c r="R29" s="77"/>
      <c r="S29" s="92">
        <f>IF(E29="","",SUM(E29:R29))</f>
        <v>10</v>
      </c>
      <c r="T29" s="93"/>
      <c r="U29" s="10"/>
      <c r="V29" s="22"/>
      <c r="W29" s="20"/>
      <c r="Y29" s="83"/>
      <c r="Z29" s="83"/>
    </row>
    <row r="30" spans="1:26" ht="15" customHeight="1">
      <c r="A30" s="52" t="s">
        <v>8</v>
      </c>
      <c r="B30" s="91" t="str">
        <f>IF(A29="","",VLOOKUP(A29,データ!$B$2:$C$34,2,0))</f>
        <v>佐賀</v>
      </c>
      <c r="C30" s="91"/>
      <c r="D30" s="18" t="s">
        <v>71</v>
      </c>
      <c r="E30" s="78"/>
      <c r="F30" s="78"/>
      <c r="G30" s="78"/>
      <c r="H30" s="97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94"/>
      <c r="T30" s="95"/>
      <c r="U30" s="10"/>
      <c r="V30" s="10"/>
      <c r="X30" s="20"/>
      <c r="Y30" s="83"/>
      <c r="Z30" s="83"/>
    </row>
    <row r="31" spans="1:26" ht="6.6" hidden="1" customHeight="1">
      <c r="A31" s="8"/>
      <c r="B31" s="8"/>
      <c r="C31" s="8"/>
      <c r="D31" s="8"/>
      <c r="E31" s="8"/>
      <c r="F31" s="16"/>
      <c r="G31" s="16"/>
      <c r="H31" s="8"/>
      <c r="I31" s="16"/>
      <c r="J31" s="16"/>
      <c r="K31" s="8"/>
      <c r="L31" s="16"/>
      <c r="M31" s="16"/>
      <c r="N31" s="8"/>
      <c r="O31" s="16"/>
      <c r="P31" s="16"/>
      <c r="Q31" s="8"/>
      <c r="R31" s="8"/>
      <c r="S31" s="8"/>
      <c r="Y31" s="83"/>
      <c r="Z31" s="83"/>
    </row>
    <row r="32" spans="1:26" ht="6.6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Y32" s="83"/>
      <c r="Z32" s="83"/>
    </row>
    <row r="33" spans="1:26" ht="15" customHeight="1">
      <c r="A33" s="98" t="s">
        <v>67</v>
      </c>
      <c r="B33" s="98"/>
      <c r="C33" s="13" t="s">
        <v>0</v>
      </c>
      <c r="D33" s="28" t="s">
        <v>131</v>
      </c>
      <c r="E33" s="28"/>
      <c r="F33" s="28"/>
      <c r="G33" s="28"/>
      <c r="H33" s="28"/>
      <c r="I33" s="28"/>
      <c r="J33" s="28"/>
      <c r="K33" s="28"/>
      <c r="L33" s="28"/>
      <c r="M33" s="28"/>
      <c r="N33" s="28" t="s">
        <v>4</v>
      </c>
      <c r="O33" s="28" t="s">
        <v>133</v>
      </c>
      <c r="P33" s="28"/>
      <c r="Q33" s="28"/>
      <c r="R33" s="28"/>
      <c r="S33" s="28"/>
      <c r="Y33" s="83"/>
      <c r="Z33" s="83"/>
    </row>
    <row r="34" spans="1:26" ht="15" customHeight="1">
      <c r="A34" s="98"/>
      <c r="B34" s="98"/>
      <c r="C34" s="14" t="s">
        <v>1</v>
      </c>
      <c r="D34" s="29" t="s">
        <v>132</v>
      </c>
      <c r="E34" s="29"/>
      <c r="F34" s="29"/>
      <c r="G34" s="29"/>
      <c r="H34" s="29"/>
      <c r="I34" s="29"/>
      <c r="J34" s="29"/>
      <c r="K34" s="29"/>
      <c r="L34" s="29"/>
      <c r="M34" s="29"/>
      <c r="N34" s="29" t="s">
        <v>4</v>
      </c>
      <c r="O34" s="29" t="s">
        <v>134</v>
      </c>
      <c r="P34" s="29"/>
      <c r="Q34" s="29"/>
      <c r="R34" s="29"/>
      <c r="S34" s="29"/>
      <c r="Y34" s="83"/>
      <c r="Z34" s="83"/>
    </row>
    <row r="35" spans="1:26" ht="5.0999999999999996" customHeight="1">
      <c r="A35" s="12"/>
      <c r="B35" s="12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Y35" s="83"/>
      <c r="Z35" s="83"/>
    </row>
    <row r="36" spans="1:26" ht="15" customHeight="1">
      <c r="A36" s="7"/>
      <c r="B36" s="99" t="s">
        <v>0</v>
      </c>
      <c r="C36" s="59" t="s">
        <v>2</v>
      </c>
      <c r="D36" s="59"/>
      <c r="E36" s="27"/>
      <c r="F36" s="27"/>
      <c r="H36" s="27"/>
      <c r="I36" s="27"/>
      <c r="J36" s="27"/>
      <c r="K36" s="27"/>
      <c r="L36" s="27"/>
      <c r="M36" s="31"/>
      <c r="N36" s="30"/>
      <c r="O36" s="30"/>
      <c r="P36" s="32"/>
      <c r="Q36" s="32"/>
      <c r="R36" s="27"/>
      <c r="S36" s="27"/>
      <c r="Y36" s="83"/>
      <c r="Z36" s="83"/>
    </row>
    <row r="37" spans="1:26" ht="15" customHeight="1">
      <c r="A37" s="7"/>
      <c r="B37" s="99"/>
      <c r="C37" s="59" t="s">
        <v>85</v>
      </c>
      <c r="D37" s="59"/>
      <c r="E37" s="27"/>
      <c r="F37" s="27"/>
      <c r="H37" s="27"/>
      <c r="I37" s="27"/>
      <c r="J37" s="27"/>
      <c r="K37" s="27"/>
      <c r="L37" s="27"/>
      <c r="M37" s="31"/>
      <c r="N37" s="30"/>
      <c r="O37" s="30"/>
      <c r="P37" s="32"/>
      <c r="Q37" s="32"/>
      <c r="R37" s="27"/>
      <c r="S37" s="27"/>
      <c r="Y37" s="83"/>
      <c r="Z37" s="83"/>
    </row>
    <row r="38" spans="1:26" ht="15" customHeight="1">
      <c r="A38" s="59" t="s">
        <v>7</v>
      </c>
      <c r="B38" s="100"/>
      <c r="C38" s="99" t="s">
        <v>3</v>
      </c>
      <c r="D38" s="99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Y38" s="83"/>
      <c r="Z38" s="83"/>
    </row>
    <row r="39" spans="1:26" ht="15" customHeight="1">
      <c r="A39" s="59"/>
      <c r="B39" s="100" t="s">
        <v>1</v>
      </c>
      <c r="C39" s="60" t="s">
        <v>2</v>
      </c>
      <c r="D39" s="60"/>
      <c r="E39" s="29"/>
      <c r="F39" s="29"/>
      <c r="G39" s="29"/>
      <c r="H39" s="29"/>
      <c r="I39" s="29"/>
      <c r="J39" s="29"/>
      <c r="K39" s="29"/>
      <c r="L39" s="29"/>
      <c r="M39" s="34"/>
      <c r="N39" s="33"/>
      <c r="O39" s="29"/>
      <c r="P39" s="34"/>
      <c r="Q39" s="33"/>
      <c r="R39" s="29"/>
      <c r="S39" s="29"/>
      <c r="Y39" s="83"/>
      <c r="Z39" s="83"/>
    </row>
    <row r="40" spans="1:26" ht="15" customHeight="1">
      <c r="A40" s="55"/>
      <c r="B40" s="60"/>
      <c r="C40" s="59" t="s">
        <v>85</v>
      </c>
      <c r="D40" s="59"/>
      <c r="E40" s="53"/>
      <c r="F40" s="53"/>
      <c r="G40" s="53"/>
      <c r="H40" s="53"/>
      <c r="I40" s="53"/>
      <c r="J40" s="53"/>
      <c r="K40" s="53"/>
      <c r="L40" s="53"/>
      <c r="M40" s="56"/>
      <c r="N40" s="57"/>
      <c r="O40" s="53"/>
      <c r="P40" s="56"/>
      <c r="Q40" s="57"/>
      <c r="R40" s="53"/>
      <c r="S40" s="53"/>
      <c r="Y40" s="83"/>
      <c r="Z40" s="83"/>
    </row>
    <row r="41" spans="1:26" ht="15" customHeight="1">
      <c r="A41" s="7"/>
      <c r="B41" s="60"/>
      <c r="C41" s="59" t="s">
        <v>3</v>
      </c>
      <c r="D41" s="59"/>
      <c r="E41" s="27" t="s">
        <v>135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Y41" s="83"/>
      <c r="Z41" s="83"/>
    </row>
    <row r="42" spans="1:26" ht="5.0999999999999996" customHeight="1">
      <c r="A42" s="7"/>
      <c r="B42" s="7"/>
      <c r="C42" s="7"/>
      <c r="D42" s="7"/>
      <c r="E42" s="11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Y42" s="83"/>
      <c r="Z42" s="83"/>
    </row>
    <row r="43" spans="1:26" ht="15" customHeight="1">
      <c r="A43" s="101" t="s">
        <v>6</v>
      </c>
      <c r="B43" s="102"/>
      <c r="C43" s="35" t="s">
        <v>114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Y43" s="83"/>
      <c r="Z43" s="83"/>
    </row>
    <row r="44" spans="1:26" ht="7.9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Y44" s="83"/>
      <c r="Z44" s="83"/>
    </row>
    <row r="45" spans="1:26" ht="11.45" customHeight="1">
      <c r="A45" s="37" t="s">
        <v>94</v>
      </c>
      <c r="B45" s="7"/>
      <c r="C45" s="43" t="s">
        <v>73</v>
      </c>
      <c r="D45" s="7"/>
      <c r="E45" s="70">
        <v>0.5395833333333333</v>
      </c>
      <c r="F45" s="71"/>
      <c r="G45" s="44" t="s">
        <v>74</v>
      </c>
      <c r="H45" s="41"/>
      <c r="I45" s="72">
        <v>0.60347222222222219</v>
      </c>
      <c r="J45" s="71"/>
      <c r="K45" s="73" t="s">
        <v>69</v>
      </c>
      <c r="L45" s="74"/>
      <c r="M45" s="75"/>
      <c r="N45" s="76"/>
      <c r="O45" s="45" t="s">
        <v>68</v>
      </c>
      <c r="P45" s="41"/>
      <c r="Q45" s="61">
        <f>IF(I45="","",+I45-E45-M45)</f>
        <v>6.3888888888888884E-2</v>
      </c>
      <c r="R45" s="61"/>
      <c r="S45" s="40" t="s">
        <v>70</v>
      </c>
      <c r="T45" s="42">
        <v>5</v>
      </c>
    </row>
    <row r="46" spans="1:26" ht="15.75" customHeight="1">
      <c r="A46" s="79" t="s">
        <v>10</v>
      </c>
      <c r="B46" s="80"/>
      <c r="C46" s="80"/>
      <c r="D46" s="81"/>
      <c r="E46" s="9">
        <v>1</v>
      </c>
      <c r="F46" s="9">
        <v>2</v>
      </c>
      <c r="G46" s="9">
        <v>3</v>
      </c>
      <c r="H46" s="9">
        <v>4</v>
      </c>
      <c r="I46" s="9">
        <v>5</v>
      </c>
      <c r="J46" s="9">
        <v>6</v>
      </c>
      <c r="K46" s="9">
        <v>7</v>
      </c>
      <c r="L46" s="9">
        <v>8</v>
      </c>
      <c r="M46" s="9">
        <v>9</v>
      </c>
      <c r="N46" s="9">
        <v>10</v>
      </c>
      <c r="O46" s="9">
        <v>11</v>
      </c>
      <c r="P46" s="9">
        <v>12</v>
      </c>
      <c r="Q46" s="9">
        <v>13</v>
      </c>
      <c r="R46" s="9">
        <v>14</v>
      </c>
      <c r="S46" s="79" t="s">
        <v>5</v>
      </c>
      <c r="T46" s="82"/>
      <c r="U46" s="10"/>
      <c r="V46" s="10"/>
      <c r="Y46" s="83"/>
      <c r="Z46" s="83"/>
    </row>
    <row r="47" spans="1:26" ht="15" customHeight="1">
      <c r="A47" s="84" t="s">
        <v>88</v>
      </c>
      <c r="B47" s="85"/>
      <c r="C47" s="85"/>
      <c r="D47" s="86"/>
      <c r="E47" s="62">
        <v>1</v>
      </c>
      <c r="F47" s="62">
        <v>0</v>
      </c>
      <c r="G47" s="62">
        <v>0</v>
      </c>
      <c r="H47" s="62">
        <v>1</v>
      </c>
      <c r="I47" s="62">
        <v>1</v>
      </c>
      <c r="J47" s="62">
        <v>1</v>
      </c>
      <c r="K47" s="62">
        <v>0</v>
      </c>
      <c r="L47" s="62"/>
      <c r="M47" s="62"/>
      <c r="N47" s="62"/>
      <c r="O47" s="62"/>
      <c r="P47" s="62"/>
      <c r="Q47" s="62"/>
      <c r="R47" s="62"/>
      <c r="S47" s="87">
        <f>IF(E47="","",SUM(E47:R47))</f>
        <v>4</v>
      </c>
      <c r="T47" s="88"/>
      <c r="U47" s="10"/>
      <c r="V47" s="10"/>
      <c r="Y47" s="83"/>
      <c r="Z47" s="83"/>
    </row>
    <row r="48" spans="1:26" ht="14.45" customHeight="1">
      <c r="A48" s="17" t="s">
        <v>8</v>
      </c>
      <c r="B48" s="91" t="str">
        <f>IF(A47="","",VLOOKUP(A47,データ!$B$2:$C$34,2,0))</f>
        <v>佐賀</v>
      </c>
      <c r="C48" s="91"/>
      <c r="D48" s="18" t="s">
        <v>71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89"/>
      <c r="T48" s="90"/>
      <c r="U48" s="10"/>
      <c r="V48" s="10"/>
      <c r="Y48" s="83"/>
      <c r="Z48" s="83"/>
    </row>
    <row r="49" spans="1:26" ht="15" customHeight="1">
      <c r="A49" s="84" t="s">
        <v>89</v>
      </c>
      <c r="B49" s="85"/>
      <c r="C49" s="85"/>
      <c r="D49" s="86"/>
      <c r="E49" s="62">
        <v>3</v>
      </c>
      <c r="F49" s="62">
        <v>1</v>
      </c>
      <c r="G49" s="62">
        <v>0</v>
      </c>
      <c r="H49" s="62">
        <v>0</v>
      </c>
      <c r="I49" s="62">
        <v>0</v>
      </c>
      <c r="J49" s="77">
        <v>2</v>
      </c>
      <c r="K49" s="77" t="s">
        <v>136</v>
      </c>
      <c r="L49" s="77"/>
      <c r="M49" s="77"/>
      <c r="N49" s="77"/>
      <c r="O49" s="77"/>
      <c r="P49" s="77"/>
      <c r="Q49" s="77"/>
      <c r="R49" s="77"/>
      <c r="S49" s="92">
        <f>IF(E49="","",SUM(E49:R49))</f>
        <v>6</v>
      </c>
      <c r="T49" s="93"/>
      <c r="U49" s="10"/>
      <c r="V49" s="22"/>
      <c r="W49" s="20"/>
      <c r="Y49" s="83"/>
      <c r="Z49" s="83"/>
    </row>
    <row r="50" spans="1:26" ht="15" customHeight="1">
      <c r="A50" s="52" t="s">
        <v>8</v>
      </c>
      <c r="B50" s="91" t="str">
        <f>IF(A49="","",VLOOKUP(A49,データ!$B$2:$C$34,2,0))</f>
        <v>佐賀</v>
      </c>
      <c r="C50" s="91"/>
      <c r="D50" s="18" t="s">
        <v>71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94"/>
      <c r="T50" s="95"/>
      <c r="U50" s="10"/>
      <c r="V50" s="10"/>
      <c r="X50" s="20"/>
      <c r="Y50" s="83"/>
      <c r="Z50" s="83"/>
    </row>
    <row r="51" spans="1:26" ht="6.6" hidden="1" customHeight="1">
      <c r="A51" s="8"/>
      <c r="B51" s="8"/>
      <c r="C51" s="8"/>
      <c r="D51" s="8"/>
      <c r="E51" s="8"/>
      <c r="F51" s="16"/>
      <c r="G51" s="16"/>
      <c r="H51" s="8"/>
      <c r="I51" s="16"/>
      <c r="J51" s="16"/>
      <c r="K51" s="8"/>
      <c r="L51" s="16"/>
      <c r="M51" s="16"/>
      <c r="N51" s="8"/>
      <c r="O51" s="16"/>
      <c r="P51" s="16"/>
      <c r="Q51" s="8"/>
      <c r="R51" s="8"/>
      <c r="S51" s="8"/>
      <c r="Y51" s="83"/>
      <c r="Z51" s="83"/>
    </row>
    <row r="52" spans="1:26" ht="6.6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Y52" s="83"/>
      <c r="Z52" s="83"/>
    </row>
    <row r="53" spans="1:26" ht="15" customHeight="1">
      <c r="A53" s="98" t="s">
        <v>67</v>
      </c>
      <c r="B53" s="98"/>
      <c r="C53" s="13" t="s">
        <v>0</v>
      </c>
      <c r="D53" s="28" t="s">
        <v>137</v>
      </c>
      <c r="E53" s="28"/>
      <c r="F53" s="28"/>
      <c r="G53" s="28"/>
      <c r="H53" s="28"/>
      <c r="I53" s="28"/>
      <c r="J53" s="28"/>
      <c r="K53" s="28"/>
      <c r="L53" s="28"/>
      <c r="M53" s="28"/>
      <c r="N53" s="28" t="s">
        <v>4</v>
      </c>
      <c r="O53" s="28" t="s">
        <v>139</v>
      </c>
      <c r="P53" s="28"/>
      <c r="Q53" s="28"/>
      <c r="R53" s="28"/>
      <c r="S53" s="28"/>
      <c r="Y53" s="83"/>
      <c r="Z53" s="83"/>
    </row>
    <row r="54" spans="1:26" ht="15" customHeight="1">
      <c r="A54" s="98"/>
      <c r="B54" s="98"/>
      <c r="C54" s="14" t="s">
        <v>1</v>
      </c>
      <c r="D54" s="29" t="s">
        <v>138</v>
      </c>
      <c r="E54" s="29"/>
      <c r="F54" s="29"/>
      <c r="G54" s="29"/>
      <c r="H54" s="29"/>
      <c r="I54" s="29"/>
      <c r="J54" s="29"/>
      <c r="K54" s="29"/>
      <c r="L54" s="29"/>
      <c r="M54" s="29"/>
      <c r="N54" s="29" t="s">
        <v>4</v>
      </c>
      <c r="O54" s="29" t="s">
        <v>140</v>
      </c>
      <c r="P54" s="29"/>
      <c r="Q54" s="29"/>
      <c r="R54" s="29"/>
      <c r="S54" s="29"/>
      <c r="Y54" s="83"/>
      <c r="Z54" s="83"/>
    </row>
    <row r="55" spans="1:26" ht="5.0999999999999996" customHeight="1">
      <c r="A55" s="12"/>
      <c r="B55" s="12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Y55" s="83"/>
      <c r="Z55" s="83"/>
    </row>
    <row r="56" spans="1:26" ht="15" customHeight="1">
      <c r="A56" s="7"/>
      <c r="B56" s="99" t="s">
        <v>0</v>
      </c>
      <c r="C56" s="59" t="s">
        <v>2</v>
      </c>
      <c r="D56" s="59"/>
      <c r="E56" s="27" t="s">
        <v>141</v>
      </c>
      <c r="F56" s="27"/>
      <c r="G56" s="27"/>
      <c r="H56" s="27"/>
      <c r="I56" s="27"/>
      <c r="J56" s="27"/>
      <c r="K56" s="27"/>
      <c r="L56" s="27"/>
      <c r="M56" s="31"/>
      <c r="N56" s="30"/>
      <c r="O56" s="30"/>
      <c r="P56" s="32"/>
      <c r="Q56" s="32"/>
      <c r="R56" s="27"/>
      <c r="S56" s="27"/>
      <c r="Y56" s="83"/>
      <c r="Z56" s="83"/>
    </row>
    <row r="57" spans="1:26" ht="15" customHeight="1">
      <c r="A57" s="7"/>
      <c r="B57" s="99"/>
      <c r="C57" s="59" t="s">
        <v>85</v>
      </c>
      <c r="D57" s="59"/>
      <c r="E57" s="27" t="s">
        <v>101</v>
      </c>
      <c r="F57" s="27"/>
      <c r="G57" s="27"/>
      <c r="H57" s="27"/>
      <c r="I57" s="27"/>
      <c r="J57" s="27"/>
      <c r="K57" s="27"/>
      <c r="L57" s="27"/>
      <c r="M57" s="31"/>
      <c r="N57" s="30"/>
      <c r="O57" s="30"/>
      <c r="P57" s="32"/>
      <c r="Q57" s="32"/>
      <c r="R57" s="27"/>
      <c r="S57" s="27"/>
      <c r="Y57" s="83"/>
      <c r="Z57" s="83"/>
    </row>
    <row r="58" spans="1:26" ht="15" customHeight="1">
      <c r="A58" s="59" t="s">
        <v>7</v>
      </c>
      <c r="B58" s="100"/>
      <c r="C58" s="99" t="s">
        <v>3</v>
      </c>
      <c r="D58" s="99"/>
      <c r="E58" s="103"/>
      <c r="F58" s="104"/>
      <c r="G58" s="104"/>
      <c r="H58" s="104"/>
      <c r="I58" s="104"/>
      <c r="J58" s="104"/>
      <c r="K58" s="28"/>
      <c r="L58" s="28"/>
      <c r="M58" s="28"/>
      <c r="N58" s="28"/>
      <c r="O58" s="28"/>
      <c r="P58" s="28"/>
      <c r="Q58" s="28"/>
      <c r="R58" s="28"/>
      <c r="S58" s="28"/>
      <c r="Y58" s="83"/>
      <c r="Z58" s="83"/>
    </row>
    <row r="59" spans="1:26" ht="15" customHeight="1">
      <c r="A59" s="59"/>
      <c r="B59" s="100" t="s">
        <v>1</v>
      </c>
      <c r="C59" s="60" t="s">
        <v>2</v>
      </c>
      <c r="D59" s="60"/>
      <c r="E59" s="33" t="s">
        <v>142</v>
      </c>
      <c r="F59" s="29"/>
      <c r="G59" s="29"/>
      <c r="H59" s="29"/>
      <c r="I59" s="29"/>
      <c r="J59" s="29"/>
      <c r="K59" s="29"/>
      <c r="L59" s="29"/>
      <c r="M59" s="34"/>
      <c r="N59" s="33"/>
      <c r="O59" s="29"/>
      <c r="P59" s="34"/>
      <c r="Q59" s="33"/>
      <c r="R59" s="29"/>
      <c r="S59" s="29"/>
      <c r="Y59" s="83"/>
      <c r="Z59" s="83"/>
    </row>
    <row r="60" spans="1:26" ht="15" customHeight="1">
      <c r="A60" s="55"/>
      <c r="B60" s="60"/>
      <c r="C60" s="59" t="s">
        <v>85</v>
      </c>
      <c r="D60" s="59"/>
      <c r="E60" s="57"/>
      <c r="F60" s="53"/>
      <c r="G60" s="53"/>
      <c r="H60" s="53"/>
      <c r="I60" s="53"/>
      <c r="J60" s="53"/>
      <c r="K60" s="53"/>
      <c r="L60" s="53"/>
      <c r="M60" s="56"/>
      <c r="N60" s="57"/>
      <c r="O60" s="53"/>
      <c r="P60" s="56"/>
      <c r="Q60" s="57"/>
      <c r="R60" s="53"/>
      <c r="S60" s="53"/>
      <c r="Y60" s="83"/>
      <c r="Z60" s="83"/>
    </row>
    <row r="61" spans="1:26" ht="15" customHeight="1">
      <c r="A61" s="7"/>
      <c r="B61" s="60"/>
      <c r="C61" s="59" t="s">
        <v>3</v>
      </c>
      <c r="D61" s="59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Y61" s="83"/>
      <c r="Z61" s="83"/>
    </row>
    <row r="62" spans="1:26" ht="5.0999999999999996" customHeight="1">
      <c r="A62" s="7"/>
      <c r="B62" s="7"/>
      <c r="C62" s="7"/>
      <c r="D62" s="7"/>
      <c r="E62" s="11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Y62" s="83"/>
      <c r="Z62" s="83"/>
    </row>
    <row r="63" spans="1:26" ht="15" customHeight="1">
      <c r="A63" s="101" t="s">
        <v>6</v>
      </c>
      <c r="B63" s="102"/>
      <c r="C63" s="35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Y63" s="83"/>
      <c r="Z63" s="83"/>
    </row>
    <row r="64" spans="1:26" ht="7.9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Y64" s="83"/>
      <c r="Z64" s="83"/>
    </row>
    <row r="65" spans="1:21" ht="12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38" t="s">
        <v>81</v>
      </c>
      <c r="U65" s="21"/>
    </row>
    <row r="66" spans="1:21" ht="24.95" customHeight="1">
      <c r="A66" s="106" t="s">
        <v>63</v>
      </c>
      <c r="B66" s="107"/>
      <c r="C66" s="24"/>
      <c r="D66" s="24"/>
      <c r="E66" s="25" t="s">
        <v>64</v>
      </c>
      <c r="F66" s="108" t="s">
        <v>62</v>
      </c>
      <c r="G66" s="108"/>
      <c r="H66" s="108"/>
      <c r="I66" s="109" t="s">
        <v>65</v>
      </c>
      <c r="J66" s="109"/>
      <c r="K66" s="109"/>
      <c r="L66" s="109"/>
      <c r="M66" s="109"/>
      <c r="N66" s="109"/>
      <c r="O66" s="24"/>
      <c r="P66" s="24"/>
      <c r="Q66" s="26"/>
      <c r="R66" s="24"/>
      <c r="S66" s="24"/>
      <c r="T66" s="49"/>
    </row>
  </sheetData>
  <sheetProtection formatCells="0"/>
  <mergeCells count="168">
    <mergeCell ref="A6:D6"/>
    <mergeCell ref="S6:T6"/>
    <mergeCell ref="Y6:Z24"/>
    <mergeCell ref="A7:D7"/>
    <mergeCell ref="E7:E8"/>
    <mergeCell ref="F7:F8"/>
    <mergeCell ref="G7:G8"/>
    <mergeCell ref="H7:H8"/>
    <mergeCell ref="B1:Q1"/>
    <mergeCell ref="B2:F2"/>
    <mergeCell ref="I2:J2"/>
    <mergeCell ref="I3:J3"/>
    <mergeCell ref="K3:P3"/>
    <mergeCell ref="E5:F5"/>
    <mergeCell ref="I5:J5"/>
    <mergeCell ref="K5:L5"/>
    <mergeCell ref="M5:N5"/>
    <mergeCell ref="Q5:R5"/>
    <mergeCell ref="Q7:Q8"/>
    <mergeCell ref="R7:R8"/>
    <mergeCell ref="S7:T8"/>
    <mergeCell ref="B8:C8"/>
    <mergeCell ref="A9:D9"/>
    <mergeCell ref="E9:E10"/>
    <mergeCell ref="F9:F10"/>
    <mergeCell ref="G9:G10"/>
    <mergeCell ref="P9:P10"/>
    <mergeCell ref="H9:H10"/>
    <mergeCell ref="I9:I10"/>
    <mergeCell ref="K7:K8"/>
    <mergeCell ref="L7:L8"/>
    <mergeCell ref="M7:M8"/>
    <mergeCell ref="N7:N8"/>
    <mergeCell ref="I7:I8"/>
    <mergeCell ref="J7:J8"/>
    <mergeCell ref="N9:N10"/>
    <mergeCell ref="O7:O8"/>
    <mergeCell ref="P7:P8"/>
    <mergeCell ref="Q9:Q10"/>
    <mergeCell ref="R9:R10"/>
    <mergeCell ref="S9:T10"/>
    <mergeCell ref="B10:C10"/>
    <mergeCell ref="A13:B14"/>
    <mergeCell ref="J9:J10"/>
    <mergeCell ref="K9:K10"/>
    <mergeCell ref="L9:L10"/>
    <mergeCell ref="M9:M10"/>
    <mergeCell ref="O9:O10"/>
    <mergeCell ref="B16:B18"/>
    <mergeCell ref="C16:D16"/>
    <mergeCell ref="C17:D17"/>
    <mergeCell ref="A18:A19"/>
    <mergeCell ref="C18:D18"/>
    <mergeCell ref="B19:B21"/>
    <mergeCell ref="C19:D19"/>
    <mergeCell ref="C20:D20"/>
    <mergeCell ref="C21:D21"/>
    <mergeCell ref="A26:D26"/>
    <mergeCell ref="S26:T26"/>
    <mergeCell ref="Y26:Z44"/>
    <mergeCell ref="A27:D27"/>
    <mergeCell ref="E27:E28"/>
    <mergeCell ref="F27:F28"/>
    <mergeCell ref="G27:G28"/>
    <mergeCell ref="H27:H28"/>
    <mergeCell ref="A23:B23"/>
    <mergeCell ref="E25:F25"/>
    <mergeCell ref="I25:J25"/>
    <mergeCell ref="K25:L25"/>
    <mergeCell ref="M25:N25"/>
    <mergeCell ref="Q25:R25"/>
    <mergeCell ref="Q27:Q28"/>
    <mergeCell ref="R27:R28"/>
    <mergeCell ref="S27:T28"/>
    <mergeCell ref="B28:C28"/>
    <mergeCell ref="A29:D29"/>
    <mergeCell ref="E29:E30"/>
    <mergeCell ref="F29:F30"/>
    <mergeCell ref="G29:G30"/>
    <mergeCell ref="P29:P30"/>
    <mergeCell ref="H29:H30"/>
    <mergeCell ref="I29:I30"/>
    <mergeCell ref="K27:K28"/>
    <mergeCell ref="L27:L28"/>
    <mergeCell ref="M27:M28"/>
    <mergeCell ref="N27:N28"/>
    <mergeCell ref="I27:I28"/>
    <mergeCell ref="J27:J28"/>
    <mergeCell ref="N29:N30"/>
    <mergeCell ref="O27:O28"/>
    <mergeCell ref="P27:P28"/>
    <mergeCell ref="Q29:Q30"/>
    <mergeCell ref="R29:R30"/>
    <mergeCell ref="S29:T30"/>
    <mergeCell ref="B30:C30"/>
    <mergeCell ref="A33:B34"/>
    <mergeCell ref="J29:J30"/>
    <mergeCell ref="K29:K30"/>
    <mergeCell ref="L29:L30"/>
    <mergeCell ref="M29:M30"/>
    <mergeCell ref="O29:O30"/>
    <mergeCell ref="A43:B43"/>
    <mergeCell ref="E45:F45"/>
    <mergeCell ref="I45:J45"/>
    <mergeCell ref="K45:L45"/>
    <mergeCell ref="M45:N45"/>
    <mergeCell ref="Q45:R45"/>
    <mergeCell ref="B36:B38"/>
    <mergeCell ref="C36:D36"/>
    <mergeCell ref="C37:D37"/>
    <mergeCell ref="A38:A39"/>
    <mergeCell ref="C38:D38"/>
    <mergeCell ref="B39:B41"/>
    <mergeCell ref="C39:D39"/>
    <mergeCell ref="C40:D40"/>
    <mergeCell ref="C41:D41"/>
    <mergeCell ref="A46:D46"/>
    <mergeCell ref="S46:T46"/>
    <mergeCell ref="Y46:Z64"/>
    <mergeCell ref="A47:D47"/>
    <mergeCell ref="E47:E48"/>
    <mergeCell ref="F47:F48"/>
    <mergeCell ref="G47:G48"/>
    <mergeCell ref="H47:H48"/>
    <mergeCell ref="I47:I48"/>
    <mergeCell ref="J47:J48"/>
    <mergeCell ref="Q47:Q48"/>
    <mergeCell ref="R47:R48"/>
    <mergeCell ref="S47:T48"/>
    <mergeCell ref="B48:C48"/>
    <mergeCell ref="A49:D49"/>
    <mergeCell ref="E49:E50"/>
    <mergeCell ref="F49:F50"/>
    <mergeCell ref="G49:G50"/>
    <mergeCell ref="H49:H50"/>
    <mergeCell ref="I49:I50"/>
    <mergeCell ref="K47:K48"/>
    <mergeCell ref="L47:L48"/>
    <mergeCell ref="M47:M48"/>
    <mergeCell ref="N47:N48"/>
    <mergeCell ref="O47:O48"/>
    <mergeCell ref="P47:P48"/>
    <mergeCell ref="P49:P50"/>
    <mergeCell ref="Q49:Q50"/>
    <mergeCell ref="R49:R50"/>
    <mergeCell ref="S49:T50"/>
    <mergeCell ref="B50:C50"/>
    <mergeCell ref="A53:B54"/>
    <mergeCell ref="J49:J50"/>
    <mergeCell ref="K49:K50"/>
    <mergeCell ref="L49:L50"/>
    <mergeCell ref="M49:M50"/>
    <mergeCell ref="N49:N50"/>
    <mergeCell ref="O49:O50"/>
    <mergeCell ref="A63:B63"/>
    <mergeCell ref="A66:B66"/>
    <mergeCell ref="F66:H66"/>
    <mergeCell ref="I66:N66"/>
    <mergeCell ref="B56:B58"/>
    <mergeCell ref="C56:D56"/>
    <mergeCell ref="C57:D57"/>
    <mergeCell ref="A58:A59"/>
    <mergeCell ref="C58:D58"/>
    <mergeCell ref="E58:J58"/>
    <mergeCell ref="B59:B61"/>
    <mergeCell ref="C59:D59"/>
    <mergeCell ref="C60:D60"/>
    <mergeCell ref="C61:D61"/>
  </mergeCells>
  <phoneticPr fontId="1"/>
  <dataValidations count="5">
    <dataValidation type="list" imeMode="on" allowBlank="1" showInputMessage="1" showErrorMessage="1" sqref="B2">
      <formula1>試合日</formula1>
    </dataValidation>
    <dataValidation type="list" allowBlank="1" showInputMessage="1" showErrorMessage="1" sqref="A47:D47 A49:D49 A27:D27 A29:D29 A7:D7 A9:D9">
      <formula1>TEAM</formula1>
    </dataValidation>
    <dataValidation imeMode="off" allowBlank="1" showInputMessage="1" showErrorMessage="1" sqref="E49:S49 E9:S9 E47:S47 E7:S7 E29:S29 E27:S27"/>
    <dataValidation imeMode="on" allowBlank="1" showInputMessage="1" showErrorMessage="1" sqref="P66:S66 I66 S65 E66:F66 A66 C66 E13:Q15 G2:I4 R13:S21 L58:Q61 S3:S4 S1 B1 R1:R4 K4:P4 D53:D54 M56:O57 D13:D14 D62:S63 C53:C55 M16:O17 E53:Q55 D22:S23 C13:C15 E19:H21 R53:S61 C3:F4 J3:J4 Q2:Q4 K2:P2 A1:A2 H16:K17 D56:E61 E16:F18 I18:Q21 G18:H18 G38:H38 E33:Q35 R33:S41 D33:D34 M36:O37 D42:S43 C33:C35 E39:H41 H36:K37 D16:D21 E36:F38 I38:Q41 F59:J61 K56:K61 F56:J57 D36:D41"/>
    <dataValidation type="list" imeMode="on" allowBlank="1" showInputMessage="1" showErrorMessage="1" sqref="K3:P3">
      <formula1>G</formula1>
    </dataValidation>
  </dataValidations>
  <pageMargins left="0.70866141732283461" right="0.31496062992125984" top="0.74803149606299213" bottom="0.74803149606299213" header="0.31496062992125984" footer="0.31496062992125984"/>
  <pageSetup paperSize="9" scale="85" fitToHeight="0" orientation="portrait" horizontalDpi="4294967293" verticalDpi="300" r:id="rId1"/>
  <headerFooter alignWithMargins="0"/>
  <colBreaks count="1" manualBreakCount="1">
    <brk id="24" max="1048575" man="1"/>
  </colBreaks>
  <ignoredErrors>
    <ignoredError sqref="K2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E34"/>
  <sheetViews>
    <sheetView workbookViewId="0">
      <selection activeCell="D14" sqref="D14"/>
    </sheetView>
  </sheetViews>
  <sheetFormatPr defaultRowHeight="14.25"/>
  <cols>
    <col min="1" max="1" width="2.875" customWidth="1"/>
    <col min="2" max="2" width="34.5" customWidth="1"/>
    <col min="3" max="3" width="10.875" customWidth="1"/>
    <col min="4" max="4" width="49.25" customWidth="1"/>
    <col min="5" max="5" width="16.875" customWidth="1"/>
  </cols>
  <sheetData>
    <row r="1" spans="1:5">
      <c r="B1" t="s">
        <v>77</v>
      </c>
      <c r="C1" t="s">
        <v>66</v>
      </c>
      <c r="D1" t="s">
        <v>78</v>
      </c>
      <c r="E1" t="s">
        <v>72</v>
      </c>
    </row>
    <row r="2" spans="1:5" ht="14.45" customHeight="1">
      <c r="A2">
        <v>1</v>
      </c>
      <c r="B2" s="58" t="s">
        <v>86</v>
      </c>
      <c r="C2" t="s">
        <v>79</v>
      </c>
      <c r="D2" t="s">
        <v>82</v>
      </c>
      <c r="E2" s="50" t="s">
        <v>93</v>
      </c>
    </row>
    <row r="3" spans="1:5">
      <c r="A3">
        <v>2</v>
      </c>
      <c r="B3" s="58" t="s">
        <v>87</v>
      </c>
      <c r="C3" t="s">
        <v>79</v>
      </c>
      <c r="D3" t="s">
        <v>84</v>
      </c>
      <c r="E3" s="50" t="s">
        <v>96</v>
      </c>
    </row>
    <row r="4" spans="1:5">
      <c r="A4">
        <v>3</v>
      </c>
      <c r="B4" s="58" t="s">
        <v>88</v>
      </c>
      <c r="C4" t="s">
        <v>79</v>
      </c>
      <c r="E4" s="46"/>
    </row>
    <row r="5" spans="1:5">
      <c r="A5">
        <v>4</v>
      </c>
      <c r="B5" s="58" t="s">
        <v>89</v>
      </c>
      <c r="C5" t="s">
        <v>79</v>
      </c>
    </row>
    <row r="6" spans="1:5">
      <c r="A6">
        <v>5</v>
      </c>
      <c r="B6" s="58" t="s">
        <v>90</v>
      </c>
      <c r="C6" t="s">
        <v>79</v>
      </c>
    </row>
    <row r="7" spans="1:5">
      <c r="A7">
        <v>6</v>
      </c>
      <c r="B7" s="58" t="s">
        <v>121</v>
      </c>
      <c r="C7" t="s">
        <v>79</v>
      </c>
    </row>
    <row r="8" spans="1:5">
      <c r="A8">
        <v>7</v>
      </c>
      <c r="B8" s="58" t="s">
        <v>91</v>
      </c>
      <c r="C8" t="s">
        <v>79</v>
      </c>
    </row>
    <row r="9" spans="1:5">
      <c r="A9">
        <v>8</v>
      </c>
      <c r="B9" s="58"/>
    </row>
    <row r="10" spans="1:5">
      <c r="A10">
        <v>9</v>
      </c>
      <c r="B10" s="58"/>
    </row>
    <row r="11" spans="1:5">
      <c r="A11">
        <v>10</v>
      </c>
      <c r="B11" s="58"/>
    </row>
    <row r="13" spans="1:5">
      <c r="D13" t="s">
        <v>75</v>
      </c>
    </row>
    <row r="14" spans="1:5">
      <c r="B14" s="51"/>
      <c r="D14" t="s">
        <v>92</v>
      </c>
    </row>
    <row r="15" spans="1:5">
      <c r="B15" s="47"/>
      <c r="D15" t="s">
        <v>76</v>
      </c>
    </row>
    <row r="16" spans="1:5">
      <c r="D16" t="s">
        <v>83</v>
      </c>
    </row>
    <row r="24" spans="2:2">
      <c r="B24" s="47"/>
    </row>
    <row r="25" spans="2:2">
      <c r="B25" s="47"/>
    </row>
    <row r="26" spans="2:2">
      <c r="B26" s="48"/>
    </row>
    <row r="27" spans="2:2">
      <c r="B27" s="47"/>
    </row>
    <row r="28" spans="2:2">
      <c r="B28" s="47"/>
    </row>
    <row r="29" spans="2:2">
      <c r="B29" s="47"/>
    </row>
    <row r="30" spans="2:2">
      <c r="B30" s="47"/>
    </row>
    <row r="31" spans="2:2">
      <c r="B31" s="47"/>
    </row>
    <row r="32" spans="2:2">
      <c r="B32" s="47"/>
    </row>
    <row r="33" spans="2:2">
      <c r="B33" s="47"/>
    </row>
    <row r="34" spans="2:2">
      <c r="B34" s="47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G3" sqref="G3"/>
    </sheetView>
  </sheetViews>
  <sheetFormatPr defaultRowHeight="17.25"/>
  <cols>
    <col min="1" max="1" width="4" style="1" bestFit="1" customWidth="1"/>
    <col min="2" max="2" width="21.875" style="2" bestFit="1" customWidth="1"/>
    <col min="3" max="3" width="9" style="1" customWidth="1"/>
    <col min="4" max="5" width="3.625" style="39" hidden="1" customWidth="1"/>
    <col min="6" max="6" width="20.625" style="39" hidden="1" customWidth="1"/>
    <col min="7" max="16384" width="9" style="1"/>
  </cols>
  <sheetData>
    <row r="1" spans="1:6">
      <c r="A1" s="5">
        <v>1</v>
      </c>
      <c r="B1" s="23" t="s">
        <v>14</v>
      </c>
      <c r="C1" s="3"/>
      <c r="D1" s="39" t="s">
        <v>15</v>
      </c>
      <c r="E1" s="39" t="s">
        <v>9</v>
      </c>
      <c r="F1" s="39" t="str">
        <f>CONCATENATE(D1,B1,E1)</f>
        <v>(北海道)</v>
      </c>
    </row>
    <row r="2" spans="1:6">
      <c r="A2" s="5">
        <v>2</v>
      </c>
      <c r="B2" s="23" t="s">
        <v>16</v>
      </c>
      <c r="C2" s="3"/>
      <c r="D2" s="39" t="s">
        <v>15</v>
      </c>
      <c r="E2" s="39" t="s">
        <v>9</v>
      </c>
      <c r="F2" s="39" t="str">
        <f t="shared" ref="F2:F47" si="0">CONCATENATE(D2,B2,E2)</f>
        <v>(青　森)</v>
      </c>
    </row>
    <row r="3" spans="1:6">
      <c r="A3" s="5">
        <v>3</v>
      </c>
      <c r="B3" s="23" t="s">
        <v>17</v>
      </c>
      <c r="C3" s="3"/>
      <c r="D3" s="39" t="s">
        <v>15</v>
      </c>
      <c r="E3" s="39" t="s">
        <v>9</v>
      </c>
      <c r="F3" s="39" t="str">
        <f t="shared" si="0"/>
        <v>(岩　手)</v>
      </c>
    </row>
    <row r="4" spans="1:6">
      <c r="A4" s="5">
        <v>4</v>
      </c>
      <c r="B4" s="23" t="s">
        <v>18</v>
      </c>
      <c r="C4" s="3"/>
      <c r="D4" s="39" t="s">
        <v>15</v>
      </c>
      <c r="E4" s="39" t="s">
        <v>9</v>
      </c>
      <c r="F4" s="39" t="str">
        <f t="shared" si="0"/>
        <v>(宮　城)</v>
      </c>
    </row>
    <row r="5" spans="1:6">
      <c r="A5" s="5">
        <v>5</v>
      </c>
      <c r="B5" s="23" t="s">
        <v>19</v>
      </c>
      <c r="C5" s="3"/>
      <c r="D5" s="39" t="s">
        <v>15</v>
      </c>
      <c r="E5" s="39" t="s">
        <v>9</v>
      </c>
      <c r="F5" s="39" t="str">
        <f t="shared" si="0"/>
        <v>(秋　田)</v>
      </c>
    </row>
    <row r="6" spans="1:6">
      <c r="A6" s="5">
        <v>6</v>
      </c>
      <c r="B6" s="23" t="s">
        <v>20</v>
      </c>
      <c r="C6" s="3"/>
      <c r="D6" s="39" t="s">
        <v>15</v>
      </c>
      <c r="E6" s="39" t="s">
        <v>9</v>
      </c>
      <c r="F6" s="39" t="str">
        <f t="shared" si="0"/>
        <v>(山　形)</v>
      </c>
    </row>
    <row r="7" spans="1:6">
      <c r="A7" s="5">
        <v>7</v>
      </c>
      <c r="B7" s="23" t="s">
        <v>21</v>
      </c>
      <c r="C7" s="3"/>
      <c r="D7" s="39" t="s">
        <v>15</v>
      </c>
      <c r="E7" s="39" t="s">
        <v>9</v>
      </c>
      <c r="F7" s="39" t="str">
        <f t="shared" si="0"/>
        <v>(福　島)</v>
      </c>
    </row>
    <row r="8" spans="1:6">
      <c r="A8" s="5">
        <v>8</v>
      </c>
      <c r="B8" s="23" t="s">
        <v>22</v>
      </c>
      <c r="C8" s="3"/>
      <c r="D8" s="39" t="s">
        <v>15</v>
      </c>
      <c r="E8" s="39" t="s">
        <v>9</v>
      </c>
      <c r="F8" s="39" t="str">
        <f t="shared" si="0"/>
        <v>(茨　城)</v>
      </c>
    </row>
    <row r="9" spans="1:6">
      <c r="A9" s="5">
        <v>9</v>
      </c>
      <c r="B9" s="23" t="s">
        <v>23</v>
      </c>
      <c r="C9" s="3"/>
      <c r="D9" s="39" t="s">
        <v>15</v>
      </c>
      <c r="E9" s="39" t="s">
        <v>9</v>
      </c>
      <c r="F9" s="39" t="str">
        <f t="shared" si="0"/>
        <v>(栃　木)</v>
      </c>
    </row>
    <row r="10" spans="1:6">
      <c r="A10" s="5">
        <v>10</v>
      </c>
      <c r="B10" s="23" t="s">
        <v>24</v>
      </c>
      <c r="C10" s="3"/>
      <c r="D10" s="39" t="s">
        <v>15</v>
      </c>
      <c r="E10" s="39" t="s">
        <v>9</v>
      </c>
      <c r="F10" s="39" t="str">
        <f t="shared" si="0"/>
        <v>(群　馬)</v>
      </c>
    </row>
    <row r="11" spans="1:6">
      <c r="A11" s="5">
        <v>11</v>
      </c>
      <c r="B11" s="23" t="s">
        <v>25</v>
      </c>
      <c r="C11" s="3"/>
      <c r="D11" s="39" t="s">
        <v>15</v>
      </c>
      <c r="E11" s="39" t="s">
        <v>9</v>
      </c>
      <c r="F11" s="39" t="str">
        <f t="shared" si="0"/>
        <v>(埼　玉)</v>
      </c>
    </row>
    <row r="12" spans="1:6">
      <c r="A12" s="5">
        <v>12</v>
      </c>
      <c r="B12" s="23" t="s">
        <v>26</v>
      </c>
      <c r="C12" s="3"/>
      <c r="D12" s="39" t="s">
        <v>15</v>
      </c>
      <c r="E12" s="39" t="s">
        <v>9</v>
      </c>
      <c r="F12" s="39" t="str">
        <f t="shared" si="0"/>
        <v>(千　葉)</v>
      </c>
    </row>
    <row r="13" spans="1:6">
      <c r="A13" s="5">
        <v>13</v>
      </c>
      <c r="B13" s="23" t="s">
        <v>27</v>
      </c>
      <c r="C13" s="3"/>
      <c r="D13" s="39" t="s">
        <v>15</v>
      </c>
      <c r="E13" s="39" t="s">
        <v>9</v>
      </c>
      <c r="F13" s="39" t="str">
        <f t="shared" si="0"/>
        <v>(東　京)</v>
      </c>
    </row>
    <row r="14" spans="1:6">
      <c r="A14" s="5">
        <v>14</v>
      </c>
      <c r="B14" s="23" t="s">
        <v>28</v>
      </c>
      <c r="C14" s="3"/>
      <c r="D14" s="39" t="s">
        <v>15</v>
      </c>
      <c r="E14" s="39" t="s">
        <v>9</v>
      </c>
      <c r="F14" s="39" t="str">
        <f t="shared" si="0"/>
        <v>(神奈川)</v>
      </c>
    </row>
    <row r="15" spans="1:6">
      <c r="A15" s="5">
        <v>15</v>
      </c>
      <c r="B15" s="23" t="s">
        <v>29</v>
      </c>
      <c r="C15" s="3"/>
      <c r="D15" s="39" t="s">
        <v>15</v>
      </c>
      <c r="E15" s="39" t="s">
        <v>9</v>
      </c>
      <c r="F15" s="39" t="str">
        <f t="shared" si="0"/>
        <v>(山　梨)</v>
      </c>
    </row>
    <row r="16" spans="1:6">
      <c r="A16" s="5">
        <v>16</v>
      </c>
      <c r="B16" s="23" t="s">
        <v>30</v>
      </c>
      <c r="C16" s="3"/>
      <c r="D16" s="39" t="s">
        <v>15</v>
      </c>
      <c r="E16" s="39" t="s">
        <v>9</v>
      </c>
      <c r="F16" s="39" t="str">
        <f t="shared" si="0"/>
        <v>(富　山)</v>
      </c>
    </row>
    <row r="17" spans="1:6">
      <c r="A17" s="5">
        <v>17</v>
      </c>
      <c r="B17" s="23" t="s">
        <v>31</v>
      </c>
      <c r="C17" s="3"/>
      <c r="D17" s="39" t="s">
        <v>15</v>
      </c>
      <c r="E17" s="39" t="s">
        <v>9</v>
      </c>
      <c r="F17" s="39" t="str">
        <f t="shared" si="0"/>
        <v>(石　川)</v>
      </c>
    </row>
    <row r="18" spans="1:6">
      <c r="A18" s="5">
        <v>18</v>
      </c>
      <c r="B18" s="23" t="s">
        <v>32</v>
      </c>
      <c r="C18" s="3"/>
      <c r="D18" s="39" t="s">
        <v>15</v>
      </c>
      <c r="E18" s="39" t="s">
        <v>9</v>
      </c>
      <c r="F18" s="39" t="str">
        <f t="shared" si="0"/>
        <v>(福　井)</v>
      </c>
    </row>
    <row r="19" spans="1:6">
      <c r="A19" s="5">
        <v>19</v>
      </c>
      <c r="B19" s="23" t="s">
        <v>33</v>
      </c>
      <c r="C19" s="3"/>
      <c r="D19" s="39" t="s">
        <v>15</v>
      </c>
      <c r="E19" s="39" t="s">
        <v>9</v>
      </c>
      <c r="F19" s="39" t="str">
        <f t="shared" si="0"/>
        <v>(新　潟)</v>
      </c>
    </row>
    <row r="20" spans="1:6">
      <c r="A20" s="5">
        <v>20</v>
      </c>
      <c r="B20" s="23" t="s">
        <v>34</v>
      </c>
      <c r="C20" s="3"/>
      <c r="D20" s="39" t="s">
        <v>15</v>
      </c>
      <c r="E20" s="39" t="s">
        <v>9</v>
      </c>
      <c r="F20" s="39" t="str">
        <f t="shared" si="0"/>
        <v>(長　野)</v>
      </c>
    </row>
    <row r="21" spans="1:6">
      <c r="A21" s="5">
        <v>21</v>
      </c>
      <c r="B21" s="23" t="s">
        <v>35</v>
      </c>
      <c r="C21" s="3"/>
      <c r="D21" s="39" t="s">
        <v>15</v>
      </c>
      <c r="E21" s="39" t="s">
        <v>9</v>
      </c>
      <c r="F21" s="39" t="str">
        <f t="shared" si="0"/>
        <v>(岐　阜)</v>
      </c>
    </row>
    <row r="22" spans="1:6">
      <c r="A22" s="5">
        <v>22</v>
      </c>
      <c r="B22" s="23" t="s">
        <v>36</v>
      </c>
      <c r="C22" s="3"/>
      <c r="D22" s="39" t="s">
        <v>15</v>
      </c>
      <c r="E22" s="39" t="s">
        <v>9</v>
      </c>
      <c r="F22" s="39" t="str">
        <f t="shared" si="0"/>
        <v>(静　岡)</v>
      </c>
    </row>
    <row r="23" spans="1:6">
      <c r="A23" s="5">
        <v>23</v>
      </c>
      <c r="B23" s="23" t="s">
        <v>37</v>
      </c>
      <c r="C23" s="3"/>
      <c r="D23" s="39" t="s">
        <v>15</v>
      </c>
      <c r="E23" s="39" t="s">
        <v>9</v>
      </c>
      <c r="F23" s="39" t="str">
        <f t="shared" si="0"/>
        <v>(愛　知)</v>
      </c>
    </row>
    <row r="24" spans="1:6">
      <c r="A24" s="5">
        <v>24</v>
      </c>
      <c r="B24" s="23" t="s">
        <v>38</v>
      </c>
      <c r="C24" s="3"/>
      <c r="D24" s="39" t="s">
        <v>15</v>
      </c>
      <c r="E24" s="39" t="s">
        <v>9</v>
      </c>
      <c r="F24" s="39" t="str">
        <f t="shared" si="0"/>
        <v>(三　重)</v>
      </c>
    </row>
    <row r="25" spans="1:6">
      <c r="A25" s="5">
        <v>25</v>
      </c>
      <c r="B25" s="23" t="s">
        <v>39</v>
      </c>
      <c r="C25" s="3"/>
      <c r="D25" s="39" t="s">
        <v>15</v>
      </c>
      <c r="E25" s="39" t="s">
        <v>9</v>
      </c>
      <c r="F25" s="39" t="str">
        <f t="shared" si="0"/>
        <v>(滋　賀)</v>
      </c>
    </row>
    <row r="26" spans="1:6">
      <c r="A26" s="5">
        <v>26</v>
      </c>
      <c r="B26" s="23" t="s">
        <v>40</v>
      </c>
      <c r="C26" s="3"/>
      <c r="D26" s="39" t="s">
        <v>15</v>
      </c>
      <c r="E26" s="39" t="s">
        <v>9</v>
      </c>
      <c r="F26" s="39" t="str">
        <f t="shared" si="0"/>
        <v>(京　都)</v>
      </c>
    </row>
    <row r="27" spans="1:6">
      <c r="A27" s="5">
        <v>27</v>
      </c>
      <c r="B27" s="23" t="s">
        <v>41</v>
      </c>
      <c r="C27" s="3"/>
      <c r="D27" s="39" t="s">
        <v>15</v>
      </c>
      <c r="E27" s="39" t="s">
        <v>9</v>
      </c>
      <c r="F27" s="39" t="str">
        <f t="shared" si="0"/>
        <v>(大　阪)</v>
      </c>
    </row>
    <row r="28" spans="1:6">
      <c r="A28" s="5">
        <v>28</v>
      </c>
      <c r="B28" s="23" t="s">
        <v>42</v>
      </c>
      <c r="C28" s="3"/>
      <c r="D28" s="39" t="s">
        <v>15</v>
      </c>
      <c r="E28" s="39" t="s">
        <v>9</v>
      </c>
      <c r="F28" s="39" t="str">
        <f t="shared" si="0"/>
        <v>(兵　庫)</v>
      </c>
    </row>
    <row r="29" spans="1:6">
      <c r="A29" s="5">
        <v>29</v>
      </c>
      <c r="B29" s="23" t="s">
        <v>43</v>
      </c>
      <c r="C29" s="3"/>
      <c r="D29" s="39" t="s">
        <v>15</v>
      </c>
      <c r="E29" s="39" t="s">
        <v>9</v>
      </c>
      <c r="F29" s="39" t="str">
        <f t="shared" si="0"/>
        <v>(奈　良)</v>
      </c>
    </row>
    <row r="30" spans="1:6">
      <c r="A30" s="5">
        <v>30</v>
      </c>
      <c r="B30" s="23" t="s">
        <v>44</v>
      </c>
      <c r="C30" s="3"/>
      <c r="D30" s="39" t="s">
        <v>15</v>
      </c>
      <c r="E30" s="39" t="s">
        <v>9</v>
      </c>
      <c r="F30" s="39" t="str">
        <f t="shared" si="0"/>
        <v>(和歌山)</v>
      </c>
    </row>
    <row r="31" spans="1:6">
      <c r="A31" s="5">
        <v>31</v>
      </c>
      <c r="B31" s="23" t="s">
        <v>45</v>
      </c>
      <c r="C31" s="3"/>
      <c r="D31" s="39" t="s">
        <v>15</v>
      </c>
      <c r="E31" s="39" t="s">
        <v>9</v>
      </c>
      <c r="F31" s="39" t="str">
        <f t="shared" si="0"/>
        <v>(鳥　取)</v>
      </c>
    </row>
    <row r="32" spans="1:6">
      <c r="A32" s="5">
        <v>32</v>
      </c>
      <c r="B32" s="23" t="s">
        <v>46</v>
      </c>
      <c r="C32" s="3"/>
      <c r="D32" s="39" t="s">
        <v>15</v>
      </c>
      <c r="E32" s="39" t="s">
        <v>9</v>
      </c>
      <c r="F32" s="39" t="str">
        <f t="shared" si="0"/>
        <v>(島　根)</v>
      </c>
    </row>
    <row r="33" spans="1:6">
      <c r="A33" s="5">
        <v>33</v>
      </c>
      <c r="B33" s="23" t="s">
        <v>47</v>
      </c>
      <c r="C33" s="3"/>
      <c r="D33" s="39" t="s">
        <v>15</v>
      </c>
      <c r="E33" s="39" t="s">
        <v>9</v>
      </c>
      <c r="F33" s="39" t="str">
        <f t="shared" si="0"/>
        <v>(岡　山)</v>
      </c>
    </row>
    <row r="34" spans="1:6">
      <c r="A34" s="5">
        <v>34</v>
      </c>
      <c r="B34" s="23" t="s">
        <v>48</v>
      </c>
      <c r="C34" s="3"/>
      <c r="D34" s="39" t="s">
        <v>15</v>
      </c>
      <c r="E34" s="39" t="s">
        <v>9</v>
      </c>
      <c r="F34" s="39" t="str">
        <f t="shared" si="0"/>
        <v>(広　島)</v>
      </c>
    </row>
    <row r="35" spans="1:6">
      <c r="A35" s="5">
        <v>35</v>
      </c>
      <c r="B35" s="23" t="s">
        <v>49</v>
      </c>
      <c r="C35" s="3"/>
      <c r="D35" s="39" t="s">
        <v>15</v>
      </c>
      <c r="E35" s="39" t="s">
        <v>9</v>
      </c>
      <c r="F35" s="39" t="str">
        <f t="shared" si="0"/>
        <v>(山　口)</v>
      </c>
    </row>
    <row r="36" spans="1:6">
      <c r="A36" s="5">
        <v>36</v>
      </c>
      <c r="B36" s="23" t="s">
        <v>50</v>
      </c>
      <c r="C36" s="3"/>
      <c r="D36" s="39" t="s">
        <v>15</v>
      </c>
      <c r="E36" s="39" t="s">
        <v>9</v>
      </c>
      <c r="F36" s="39" t="str">
        <f t="shared" si="0"/>
        <v>(徳　島)</v>
      </c>
    </row>
    <row r="37" spans="1:6">
      <c r="A37" s="5">
        <v>37</v>
      </c>
      <c r="B37" s="23" t="s">
        <v>51</v>
      </c>
      <c r="C37" s="3"/>
      <c r="D37" s="39" t="s">
        <v>15</v>
      </c>
      <c r="E37" s="39" t="s">
        <v>9</v>
      </c>
      <c r="F37" s="39" t="str">
        <f t="shared" si="0"/>
        <v>(香　川)</v>
      </c>
    </row>
    <row r="38" spans="1:6">
      <c r="A38" s="5">
        <v>38</v>
      </c>
      <c r="B38" s="23" t="s">
        <v>52</v>
      </c>
      <c r="C38" s="3"/>
      <c r="D38" s="39" t="s">
        <v>15</v>
      </c>
      <c r="E38" s="39" t="s">
        <v>9</v>
      </c>
      <c r="F38" s="39" t="str">
        <f t="shared" si="0"/>
        <v>(愛　媛)</v>
      </c>
    </row>
    <row r="39" spans="1:6">
      <c r="A39" s="5">
        <v>39</v>
      </c>
      <c r="B39" s="23" t="s">
        <v>53</v>
      </c>
      <c r="C39" s="3"/>
      <c r="D39" s="39" t="s">
        <v>15</v>
      </c>
      <c r="E39" s="39" t="s">
        <v>9</v>
      </c>
      <c r="F39" s="39" t="str">
        <f t="shared" si="0"/>
        <v>(高　知)</v>
      </c>
    </row>
    <row r="40" spans="1:6">
      <c r="A40" s="5">
        <v>40</v>
      </c>
      <c r="B40" s="23" t="s">
        <v>54</v>
      </c>
      <c r="C40" s="3"/>
      <c r="D40" s="39" t="s">
        <v>15</v>
      </c>
      <c r="E40" s="39" t="s">
        <v>9</v>
      </c>
      <c r="F40" s="39" t="str">
        <f t="shared" si="0"/>
        <v>(福　岡)</v>
      </c>
    </row>
    <row r="41" spans="1:6">
      <c r="A41" s="5">
        <v>41</v>
      </c>
      <c r="B41" s="23" t="s">
        <v>55</v>
      </c>
      <c r="C41" s="3"/>
      <c r="D41" s="39" t="s">
        <v>15</v>
      </c>
      <c r="E41" s="39" t="s">
        <v>9</v>
      </c>
      <c r="F41" s="39" t="str">
        <f t="shared" si="0"/>
        <v>(佐　賀)</v>
      </c>
    </row>
    <row r="42" spans="1:6">
      <c r="A42" s="5">
        <v>42</v>
      </c>
      <c r="B42" s="23" t="s">
        <v>56</v>
      </c>
      <c r="C42" s="3"/>
      <c r="D42" s="39" t="s">
        <v>15</v>
      </c>
      <c r="E42" s="39" t="s">
        <v>9</v>
      </c>
      <c r="F42" s="39" t="str">
        <f t="shared" si="0"/>
        <v>(長　崎)</v>
      </c>
    </row>
    <row r="43" spans="1:6">
      <c r="A43" s="5">
        <v>43</v>
      </c>
      <c r="B43" s="23" t="s">
        <v>57</v>
      </c>
      <c r="C43" s="3"/>
      <c r="D43" s="39" t="s">
        <v>15</v>
      </c>
      <c r="E43" s="39" t="s">
        <v>9</v>
      </c>
      <c r="F43" s="39" t="str">
        <f t="shared" si="0"/>
        <v>(熊　本)</v>
      </c>
    </row>
    <row r="44" spans="1:6">
      <c r="A44" s="5">
        <v>44</v>
      </c>
      <c r="B44" s="23" t="s">
        <v>58</v>
      </c>
      <c r="C44" s="3"/>
      <c r="D44" s="39" t="s">
        <v>15</v>
      </c>
      <c r="E44" s="39" t="s">
        <v>9</v>
      </c>
      <c r="F44" s="39" t="str">
        <f t="shared" si="0"/>
        <v>(大　分)</v>
      </c>
    </row>
    <row r="45" spans="1:6">
      <c r="A45" s="5">
        <v>45</v>
      </c>
      <c r="B45" s="23" t="s">
        <v>59</v>
      </c>
      <c r="C45" s="3"/>
      <c r="D45" s="39" t="s">
        <v>15</v>
      </c>
      <c r="E45" s="39" t="s">
        <v>9</v>
      </c>
      <c r="F45" s="39" t="str">
        <f t="shared" si="0"/>
        <v>(宮　崎)</v>
      </c>
    </row>
    <row r="46" spans="1:6">
      <c r="A46" s="5">
        <v>46</v>
      </c>
      <c r="B46" s="23" t="s">
        <v>60</v>
      </c>
      <c r="C46" s="3"/>
      <c r="D46" s="39" t="s">
        <v>15</v>
      </c>
      <c r="E46" s="39" t="s">
        <v>9</v>
      </c>
      <c r="F46" s="39" t="str">
        <f t="shared" si="0"/>
        <v>(鹿児島)</v>
      </c>
    </row>
    <row r="47" spans="1:6">
      <c r="A47" s="5">
        <v>47</v>
      </c>
      <c r="B47" s="23" t="s">
        <v>61</v>
      </c>
      <c r="C47" s="3"/>
      <c r="D47" s="39" t="s">
        <v>15</v>
      </c>
      <c r="E47" s="39" t="s">
        <v>9</v>
      </c>
      <c r="F47" s="39" t="str">
        <f t="shared" si="0"/>
        <v>(沖　縄)</v>
      </c>
    </row>
    <row r="48" spans="1:6">
      <c r="A48" s="3"/>
      <c r="B48" s="4"/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12</vt:i4>
      </vt:variant>
    </vt:vector>
  </HeadingPairs>
  <TitlesOfParts>
    <vt:vector size="16" baseType="lpstr">
      <vt:lpstr>２A</vt:lpstr>
      <vt:lpstr>２Ｂ</vt:lpstr>
      <vt:lpstr>データ</vt:lpstr>
      <vt:lpstr>都道府県名</vt:lpstr>
      <vt:lpstr>G</vt:lpstr>
      <vt:lpstr>'２A'!Print_Area</vt:lpstr>
      <vt:lpstr>'２Ｂ'!Print_Area</vt:lpstr>
      <vt:lpstr>都道府県名!team</vt:lpstr>
      <vt:lpstr>TEAM</vt:lpstr>
      <vt:lpstr>todouhuken</vt:lpstr>
      <vt:lpstr>todouhuken2</vt:lpstr>
      <vt:lpstr>チーム</vt:lpstr>
      <vt:lpstr>会場</vt:lpstr>
      <vt:lpstr>球場</vt:lpstr>
      <vt:lpstr>試合日</vt:lpstr>
      <vt:lpstr>日付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</dc:creator>
  <cp:lastModifiedBy>owner</cp:lastModifiedBy>
  <cp:lastPrinted>2021-04-18T21:54:02Z</cp:lastPrinted>
  <dcterms:created xsi:type="dcterms:W3CDTF">2002-10-18T11:25:55Z</dcterms:created>
  <dcterms:modified xsi:type="dcterms:W3CDTF">2021-05-04T15:50:45Z</dcterms:modified>
</cp:coreProperties>
</file>