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/>
  </bookViews>
  <sheets>
    <sheet name="３" sheetId="31" r:id="rId1"/>
    <sheet name="データ" sheetId="17" r:id="rId2"/>
    <sheet name="都道府県名" sheetId="9" state="hidden" r:id="rId3"/>
  </sheets>
  <definedNames>
    <definedName name="G">データ!$F$2:$F$9</definedName>
    <definedName name="_xlnm.Print_Area" localSheetId="0">'３'!$A$1:$U$80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データ!$D$2:$D$39</definedName>
    <definedName name="チーム">データ!$B$2:$B$27</definedName>
    <definedName name="会場">データ!$F$2:$F$3</definedName>
    <definedName name="記録員">データ!$E$2:$E$13</definedName>
    <definedName name="球場">データ!$F$2:$F$5</definedName>
    <definedName name="試合日">データ!$G$2:$G$4</definedName>
    <definedName name="審判">データ!$D$2:$D$19</definedName>
    <definedName name="審判員">データ!$D$2:$D$11</definedName>
    <definedName name="男子">データ!$B$2:$B$10</definedName>
    <definedName name="日付">データ!$G$2:$G$3</definedName>
  </definedNames>
  <calcPr calcId="152511"/>
</workbook>
</file>

<file path=xl/calcChain.xml><?xml version="1.0" encoding="utf-8"?>
<calcChain xmlns="http://schemas.openxmlformats.org/spreadsheetml/2006/main">
  <c r="B10" i="31" l="1"/>
  <c r="S9" i="31"/>
  <c r="B8" i="31"/>
  <c r="S7" i="31"/>
  <c r="Q5" i="31"/>
  <c r="B66" i="31"/>
  <c r="S65" i="31"/>
  <c r="B64" i="31"/>
  <c r="S63" i="31"/>
  <c r="Q61" i="31"/>
  <c r="B28" i="31"/>
  <c r="S27" i="31"/>
  <c r="B26" i="31"/>
  <c r="S25" i="31"/>
  <c r="Q23" i="31"/>
  <c r="B47" i="31"/>
  <c r="S46" i="31"/>
  <c r="B45" i="31"/>
  <c r="S44" i="31"/>
  <c r="Q42" i="31"/>
  <c r="K2" i="31"/>
  <c r="A1" i="31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1" i="9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8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8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<sst xmlns="http://schemas.openxmlformats.org/spreadsheetml/2006/main" count="348" uniqueCount="126">
  <si>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</si>
  <si>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</si>
  <si>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</si>
  <si>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</si>
  <si>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</si>
  <si>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</si>
  <si>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</si>
  <si>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</si>
  <si>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</si>
  <si>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</si>
  <si>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</si>
  <si>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</si>
  <si>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</si>
  <si>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</si>
  <si>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</si>
  <si>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</si>
  <si>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</si>
  <si>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</si>
  <si>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</si>
  <si>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</si>
  <si>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</si>
  <si>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</si>
  <si>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</si>
  <si>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</si>
  <si>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</si>
  <si>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</si>
  <si>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</si>
  <si>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</si>
  <si>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</si>
  <si>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</si>
  <si>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</si>
  <si>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</si>
  <si>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</si>
  <si>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</si>
  <si>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</si>
  <si>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</si>
  <si>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</si>
  <si>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</si>
  <si>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</si>
  <si>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</si>
  <si>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</si>
  <si>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</si>
  <si>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</si>
  <si>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</si>
  <si>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</si>
  <si>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</si>
  <si>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</si>
  <si>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</si>
  <si>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</si>
  <si>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</si>
  <si>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</si>
  <si>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</si>
  <si>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</si>
  <si>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</si>
  <si>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</si>
  <si>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</si>
  <si>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</si>
  <si>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</si>
  <si>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</si>
  <si>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</si>
  <si>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</si>
  <si>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</si>
  <si>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</si>
  <si>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</si>
  <si>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</si>
  <si>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</si>
  <si>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</si>
  <si>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</si>
  <si>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</si>
  <si>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</si>
  <si>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</si>
  <si>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</si>
  <si>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</si>
  <si>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審判員</t>
    <rPh sb="0" eb="3">
      <t>シンパンイン</t>
    </rPh>
    <phoneticPr fontId="1"/>
  </si>
  <si>
    <t>記録員</t>
    <rPh sb="0" eb="3">
      <t>キロクイン</t>
    </rPh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</si>
  <si>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</si>
  <si>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</si>
  <si>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</si>
  <si>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</si>
  <si>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</si>
  <si>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</si>
  <si>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</si>
  <si>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　</t>
    <phoneticPr fontId="1"/>
  </si>
  <si>
    <t>球場名</t>
    <rPh sb="0" eb="2">
      <t>キュウジョウ</t>
    </rPh>
    <rPh sb="2" eb="3">
      <t>メイ</t>
    </rPh>
    <phoneticPr fontId="1"/>
  </si>
  <si>
    <t>佐賀</t>
    <rPh sb="0" eb="2">
      <t>サガ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</si>
  <si>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</si>
  <si>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rPh sb="3" eb="4">
      <t>イクサ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</si>
  <si>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</si>
  <si>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 xml:space="preserve"> </t>
    <phoneticPr fontId="1"/>
  </si>
  <si>
    <t>ふくどみマイランド公園Ａ</t>
    <rPh sb="9" eb="11">
      <t>コウエン</t>
    </rPh>
    <phoneticPr fontId="1"/>
  </si>
  <si>
    <t>佐賀県白石町</t>
    <rPh sb="0" eb="3">
      <t>サガケン</t>
    </rPh>
    <rPh sb="3" eb="6">
      <t>シロイシマチ</t>
    </rPh>
    <phoneticPr fontId="1"/>
  </si>
  <si>
    <t>（１回戦）</t>
    <rPh sb="2" eb="3">
      <t>カイ</t>
    </rPh>
    <phoneticPr fontId="1"/>
  </si>
  <si>
    <t>第33回全日本壮年ソフトボール大会佐賀県予選会兼第18回日本スポーツマスターズ大会佐賀県予選会</t>
    <rPh sb="0" eb="1">
      <t>ダイ</t>
    </rPh>
    <rPh sb="3" eb="4">
      <t>カイ</t>
    </rPh>
    <rPh sb="4" eb="7">
      <t>ゼンニホン</t>
    </rPh>
    <rPh sb="7" eb="9">
      <t>ソウネン</t>
    </rPh>
    <rPh sb="15" eb="17">
      <t>タイカイ</t>
    </rPh>
    <rPh sb="17" eb="20">
      <t>サガケン</t>
    </rPh>
    <rPh sb="20" eb="23">
      <t>ヨセンカイ</t>
    </rPh>
    <rPh sb="23" eb="24">
      <t>ケン</t>
    </rPh>
    <rPh sb="24" eb="25">
      <t>ダイ</t>
    </rPh>
    <rPh sb="27" eb="28">
      <t>カイ</t>
    </rPh>
    <rPh sb="28" eb="30">
      <t>ニホン</t>
    </rPh>
    <rPh sb="39" eb="41">
      <t>タイカイ</t>
    </rPh>
    <rPh sb="41" eb="44">
      <t>サガケン</t>
    </rPh>
    <rPh sb="44" eb="47">
      <t>ヨセンカイ</t>
    </rPh>
    <phoneticPr fontId="1"/>
  </si>
  <si>
    <t>伊万里倶楽部</t>
    <rPh sb="0" eb="3">
      <t>イマリ</t>
    </rPh>
    <rPh sb="3" eb="6">
      <t>クラブ</t>
    </rPh>
    <phoneticPr fontId="1"/>
  </si>
  <si>
    <t>基山クラブ</t>
    <rPh sb="0" eb="2">
      <t>キヤマ</t>
    </rPh>
    <phoneticPr fontId="1"/>
  </si>
  <si>
    <t>佐賀クラブ</t>
    <rPh sb="0" eb="2">
      <t>サガ</t>
    </rPh>
    <phoneticPr fontId="1"/>
  </si>
  <si>
    <t>みやき愛球会</t>
    <rPh sb="3" eb="4">
      <t>アイ</t>
    </rPh>
    <rPh sb="4" eb="5">
      <t>キュウ</t>
    </rPh>
    <rPh sb="5" eb="6">
      <t>カイ</t>
    </rPh>
    <phoneticPr fontId="1"/>
  </si>
  <si>
    <t>白石クラブ</t>
    <rPh sb="0" eb="2">
      <t>シロイシ</t>
    </rPh>
    <phoneticPr fontId="1"/>
  </si>
  <si>
    <t>佐々木博</t>
    <rPh sb="0" eb="3">
      <t>ササキ</t>
    </rPh>
    <rPh sb="3" eb="4">
      <t>ヒロシ</t>
    </rPh>
    <phoneticPr fontId="1"/>
  </si>
  <si>
    <t>山中修二</t>
    <rPh sb="0" eb="2">
      <t>ヤマナカ</t>
    </rPh>
    <rPh sb="2" eb="4">
      <t>シュウジ</t>
    </rPh>
    <phoneticPr fontId="1"/>
  </si>
  <si>
    <t>長野光秀</t>
    <rPh sb="0" eb="1">
      <t>ノ</t>
    </rPh>
    <rPh sb="1" eb="3">
      <t>ミツヒデ</t>
    </rPh>
    <phoneticPr fontId="1"/>
  </si>
  <si>
    <t>深川一紀</t>
    <rPh sb="0" eb="2">
      <t>フカガワ</t>
    </rPh>
    <rPh sb="2" eb="4">
      <t>カズノリ</t>
    </rPh>
    <phoneticPr fontId="1"/>
  </si>
  <si>
    <t>井手勲生</t>
    <rPh sb="0" eb="2">
      <t>イデ</t>
    </rPh>
    <rPh sb="2" eb="3">
      <t>イサオ</t>
    </rPh>
    <rPh sb="3" eb="4">
      <t>セイ</t>
    </rPh>
    <phoneticPr fontId="1"/>
  </si>
  <si>
    <t>○戸井謙二</t>
    <rPh sb="1" eb="3">
      <t>トイ</t>
    </rPh>
    <rPh sb="3" eb="5">
      <t>ケンジ</t>
    </rPh>
    <phoneticPr fontId="1"/>
  </si>
  <si>
    <t>●鶴田誠二郎</t>
    <rPh sb="1" eb="3">
      <t>ツルダ</t>
    </rPh>
    <rPh sb="3" eb="6">
      <t>セイジロウ</t>
    </rPh>
    <phoneticPr fontId="1"/>
  </si>
  <si>
    <t>５回時間切れ</t>
    <rPh sb="1" eb="2">
      <t>カイ</t>
    </rPh>
    <rPh sb="2" eb="4">
      <t>ジカン</t>
    </rPh>
    <rPh sb="4" eb="5">
      <t>ギ</t>
    </rPh>
    <phoneticPr fontId="1"/>
  </si>
  <si>
    <t>岩橋貴光</t>
    <rPh sb="0" eb="2">
      <t>イワハシ</t>
    </rPh>
    <rPh sb="2" eb="4">
      <t>タカミツ</t>
    </rPh>
    <phoneticPr fontId="1"/>
  </si>
  <si>
    <t>大串恭隆</t>
    <rPh sb="0" eb="2">
      <t>オオグシ</t>
    </rPh>
    <rPh sb="2" eb="4">
      <t>ヤスタカ</t>
    </rPh>
    <phoneticPr fontId="1"/>
  </si>
  <si>
    <t>水田浩伸</t>
    <rPh sb="0" eb="2">
      <t>ミズタ</t>
    </rPh>
    <rPh sb="2" eb="4">
      <t>ヒロノブ</t>
    </rPh>
    <phoneticPr fontId="1"/>
  </si>
  <si>
    <t>小野栄</t>
    <rPh sb="0" eb="2">
      <t>オノ</t>
    </rPh>
    <rPh sb="2" eb="3">
      <t>サカエ</t>
    </rPh>
    <phoneticPr fontId="1"/>
  </si>
  <si>
    <t>●渕上泰伸</t>
    <rPh sb="1" eb="3">
      <t>フチカミ</t>
    </rPh>
    <rPh sb="3" eb="5">
      <t>ヤスノブ</t>
    </rPh>
    <phoneticPr fontId="1"/>
  </si>
  <si>
    <t>百武義徳</t>
    <rPh sb="0" eb="2">
      <t>ヒャクタケ</t>
    </rPh>
    <rPh sb="2" eb="4">
      <t>ヨシノリ</t>
    </rPh>
    <phoneticPr fontId="1"/>
  </si>
  <si>
    <t>田中健児、百武義徳、松田英雄</t>
    <rPh sb="0" eb="2">
      <t>タナカ</t>
    </rPh>
    <rPh sb="2" eb="4">
      <t>ケンジ</t>
    </rPh>
    <rPh sb="5" eb="7">
      <t>ヒャクタケ</t>
    </rPh>
    <rPh sb="7" eb="9">
      <t>ヨシノリ</t>
    </rPh>
    <rPh sb="10" eb="12">
      <t>マツダ</t>
    </rPh>
    <rPh sb="12" eb="14">
      <t>エイユウ</t>
    </rPh>
    <phoneticPr fontId="1"/>
  </si>
  <si>
    <t>●戸井謙二、秋山靖広</t>
    <rPh sb="1" eb="3">
      <t>トイ</t>
    </rPh>
    <rPh sb="3" eb="5">
      <t>ケンジ</t>
    </rPh>
    <rPh sb="6" eb="8">
      <t>アキヤマ</t>
    </rPh>
    <rPh sb="8" eb="10">
      <t>ヤスヒロ</t>
    </rPh>
    <phoneticPr fontId="1"/>
  </si>
  <si>
    <t>中島武彦②、百武義徳</t>
    <rPh sb="0" eb="2">
      <t>ナカシマ</t>
    </rPh>
    <rPh sb="2" eb="4">
      <t>タケヒコ</t>
    </rPh>
    <rPh sb="6" eb="8">
      <t>ヒャクタケ</t>
    </rPh>
    <rPh sb="8" eb="10">
      <t>ヨシノリ</t>
    </rPh>
    <phoneticPr fontId="1"/>
  </si>
  <si>
    <t>X</t>
    <phoneticPr fontId="1"/>
  </si>
  <si>
    <t>○山懸圭</t>
    <rPh sb="1" eb="3">
      <t>ヤマガタ</t>
    </rPh>
    <rPh sb="3" eb="4">
      <t>ケイ</t>
    </rPh>
    <phoneticPr fontId="1"/>
  </si>
  <si>
    <t>田中修</t>
    <rPh sb="0" eb="2">
      <t>タナカ</t>
    </rPh>
    <rPh sb="2" eb="3">
      <t>オサム</t>
    </rPh>
    <phoneticPr fontId="1"/>
  </si>
  <si>
    <t>４回コールド</t>
    <rPh sb="1" eb="2">
      <t>カイ</t>
    </rPh>
    <phoneticPr fontId="1"/>
  </si>
  <si>
    <t>○井上幸一</t>
    <rPh sb="1" eb="3">
      <t>イノウエ</t>
    </rPh>
    <rPh sb="3" eb="5">
      <t>コウイチ</t>
    </rPh>
    <phoneticPr fontId="1"/>
  </si>
  <si>
    <t>梅木達也</t>
    <rPh sb="0" eb="2">
      <t>ウメキ</t>
    </rPh>
    <rPh sb="2" eb="4">
      <t>タツヤ</t>
    </rPh>
    <phoneticPr fontId="1"/>
  </si>
  <si>
    <t>●井上幸一、西山陽介</t>
    <rPh sb="1" eb="3">
      <t>イノウエ</t>
    </rPh>
    <rPh sb="3" eb="5">
      <t>コウイチ</t>
    </rPh>
    <rPh sb="6" eb="8">
      <t>ニシヤマ</t>
    </rPh>
    <rPh sb="8" eb="10">
      <t>ヨウスケ</t>
    </rPh>
    <phoneticPr fontId="1"/>
  </si>
  <si>
    <t>岩本光生</t>
    <rPh sb="0" eb="2">
      <t>イワモト</t>
    </rPh>
    <rPh sb="2" eb="4">
      <t>ミツオ</t>
    </rPh>
    <phoneticPr fontId="1"/>
  </si>
  <si>
    <t>百武義徳、久保田禎、西田浩久</t>
    <rPh sb="0" eb="2">
      <t>ヒャクタケ</t>
    </rPh>
    <rPh sb="2" eb="4">
      <t>ヨシノリ</t>
    </rPh>
    <rPh sb="5" eb="8">
      <t>クボタ</t>
    </rPh>
    <rPh sb="8" eb="9">
      <t>テイ</t>
    </rPh>
    <rPh sb="10" eb="12">
      <t>ニシダ</t>
    </rPh>
    <rPh sb="12" eb="14">
      <t>ヒロヒサ</t>
    </rPh>
    <phoneticPr fontId="1"/>
  </si>
  <si>
    <t>田中健児</t>
    <rPh sb="0" eb="2">
      <t>タナカ</t>
    </rPh>
    <rPh sb="2" eb="4">
      <t>ケンジ</t>
    </rPh>
    <phoneticPr fontId="1"/>
  </si>
  <si>
    <t>５回コールド</t>
    <rPh sb="1" eb="2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</si>
</sst>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(&quot;#&quot;)&quot;"/>
    <numFmt numFmtId="177" formatCode="h:mm;@"/>
    <numFmt numFmtId="178" formatCode="h&quot;時&quot;mm&quot;分&quot;;@"/>
    <numFmt numFmtId="179" formatCode="[$-411]ggge&quot;年&quot;m&quot;月&quot;d&quot;日&quot;;@"/>
    <numFmt numFmtId="180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1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77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Alignment="1" applyProtection="1">
      <alignment vertical="center"/>
    </xf>
    <xf numFmtId="0" fontId="0" fillId="0" borderId="0" xfId="0" applyBorder="1" applyAlignment="1">
      <alignment horizontal="distributed" vertical="distributed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distributed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6" fontId="10" fillId="0" borderId="10" xfId="0" applyNumberFormat="1" applyFont="1" applyBorder="1" applyAlignment="1" applyProtection="1">
      <alignment horizontal="center" vertical="center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justifyLastLine="1" shrinkToFit="1"/>
      <protection locked="0"/>
    </xf>
    <xf numFmtId="0" fontId="0" fillId="0" borderId="2" xfId="0" applyBorder="1" applyAlignment="1" applyProtection="1">
      <alignment horizontal="distributed" vertical="center" justifyLastLine="1"/>
      <protection locked="0"/>
    </xf>
    <xf numFmtId="0" fontId="0" fillId="0" borderId="16" xfId="0" applyBorder="1" applyAlignment="1" applyProtection="1">
      <alignment horizontal="distributed" vertical="center" justifyLastLine="1"/>
      <protection locked="0"/>
    </xf>
    <xf numFmtId="180" fontId="20" fillId="0" borderId="1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78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178" fontId="5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/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179" fontId="5" fillId="0" borderId="0" xfId="0" applyNumberFormat="1" applyFont="1" applyAlignment="1" applyProtection="1">
      <alignment horizontal="left" vertical="center"/>
      <protection locked="0"/>
    </xf>
    <xf numFmtId="179" fontId="0" fillId="0" borderId="0" xfId="0" applyNumberFormat="1" applyAlignment="1">
      <alignment horizontal="left" vertical="center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A1:Z80"/>
  <sheetViews>
    <sheetView showGridLines="0" tabSelected="1" showOutlineSymbols="0" view="pageBreakPreview" zoomScale="87" zoomScaleNormal="87" zoomScaleSheetLayoutView="87" workbookViewId="0">
      <selection activeCell="X14" sqref="X14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0.625" style="6" customWidth="1"/>
    <col min="22" max="22" width="2.625" style="6" customWidth="1"/>
    <col min="23" max="16384" width="10.75" style="6"/>
  </cols>
  <sheetData>
    <row r="1" spans="1:26" ht="23.45" customHeight="1">
      <c r="A1" s="61" t="str">
        <f>データ!F14</f>
        <v>第33回全日本壮年ソフトボール大会佐賀県予選会兼第18回日本スポーツマスターズ大会佐賀県予選会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6" ht="16.5" customHeight="1">
      <c r="A2" s="40" t="s">
        <v>15</v>
      </c>
      <c r="B2" s="108">
        <v>43254</v>
      </c>
      <c r="C2" s="109"/>
      <c r="D2" s="109"/>
      <c r="E2" s="109"/>
      <c r="F2" s="109"/>
      <c r="G2" s="7"/>
      <c r="H2" s="7"/>
      <c r="I2" s="105" t="s">
        <v>14</v>
      </c>
      <c r="J2" s="105"/>
      <c r="K2" s="54" t="str">
        <f>データ!F16</f>
        <v>佐賀県白石町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5" t="s">
        <v>13</v>
      </c>
      <c r="J3" s="105"/>
      <c r="K3" s="106" t="s">
        <v>89</v>
      </c>
      <c r="L3" s="107"/>
      <c r="M3" s="107"/>
      <c r="N3" s="107"/>
      <c r="O3" s="107"/>
      <c r="P3" s="107"/>
      <c r="Q3" s="7"/>
      <c r="R3" s="7"/>
      <c r="S3" s="7"/>
    </row>
    <row r="4" spans="1:26" ht="7.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6"/>
      <c r="N4" s="16"/>
      <c r="O4" s="16"/>
      <c r="P4" s="16"/>
      <c r="Q4" s="7"/>
      <c r="R4" s="7"/>
      <c r="S4" s="7"/>
      <c r="Y4" s="60"/>
      <c r="Z4" s="60"/>
    </row>
    <row r="5" spans="1:26" ht="11.45" customHeight="1">
      <c r="A5" s="37" t="s">
        <v>91</v>
      </c>
      <c r="B5" s="7" t="s">
        <v>82</v>
      </c>
      <c r="C5" s="43" t="s">
        <v>77</v>
      </c>
      <c r="D5" s="7"/>
      <c r="E5" s="96">
        <v>0.39374999999999999</v>
      </c>
      <c r="F5" s="97"/>
      <c r="G5" s="44" t="s">
        <v>78</v>
      </c>
      <c r="H5" s="41"/>
      <c r="I5" s="98">
        <v>0.45208333333333334</v>
      </c>
      <c r="J5" s="97"/>
      <c r="K5" s="92" t="s">
        <v>71</v>
      </c>
      <c r="L5" s="93"/>
      <c r="M5" s="94"/>
      <c r="N5" s="95"/>
      <c r="O5" s="46" t="s">
        <v>70</v>
      </c>
      <c r="P5" s="41"/>
      <c r="Q5" s="84">
        <f>IF(I5="","",+I5-E5-M5)</f>
        <v>5.8333333333333348E-2</v>
      </c>
      <c r="R5" s="84"/>
      <c r="S5" s="40" t="s">
        <v>72</v>
      </c>
      <c r="T5" s="42">
        <v>1</v>
      </c>
    </row>
    <row r="6" spans="1:26" ht="15.75" customHeight="1">
      <c r="A6" s="85" t="s">
        <v>12</v>
      </c>
      <c r="B6" s="86"/>
      <c r="C6" s="86"/>
      <c r="D6" s="87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5" t="s">
        <v>5</v>
      </c>
      <c r="T6" s="88"/>
      <c r="U6" s="10"/>
      <c r="V6" s="10"/>
      <c r="Y6" s="60"/>
      <c r="Z6" s="60"/>
    </row>
    <row r="7" spans="1:26" ht="15" customHeight="1">
      <c r="A7" s="81" t="s">
        <v>94</v>
      </c>
      <c r="B7" s="82"/>
      <c r="C7" s="82"/>
      <c r="D7" s="83"/>
      <c r="E7" s="75">
        <v>1</v>
      </c>
      <c r="F7" s="75">
        <v>0</v>
      </c>
      <c r="G7" s="75">
        <v>0</v>
      </c>
      <c r="H7" s="75">
        <v>4</v>
      </c>
      <c r="I7" s="75">
        <v>0</v>
      </c>
      <c r="J7" s="75"/>
      <c r="K7" s="75"/>
      <c r="L7" s="75"/>
      <c r="M7" s="75"/>
      <c r="N7" s="75"/>
      <c r="O7" s="75"/>
      <c r="P7" s="75"/>
      <c r="Q7" s="75"/>
      <c r="R7" s="75"/>
      <c r="S7" s="77">
        <f>IF(E7="","",SUM(E7:R7))</f>
        <v>5</v>
      </c>
      <c r="T7" s="78"/>
      <c r="U7" s="10"/>
      <c r="V7" s="10"/>
      <c r="Y7" s="60"/>
      <c r="Z7" s="60"/>
    </row>
    <row r="8" spans="1:26" ht="14.45" customHeight="1">
      <c r="A8" s="17" t="s">
        <v>10</v>
      </c>
      <c r="B8" s="74" t="str">
        <f>IF(A7="","",VLOOKUP(A7,データ!$B$2:$C$34,2,0))</f>
        <v>佐賀</v>
      </c>
      <c r="C8" s="74"/>
      <c r="D8" s="18" t="s">
        <v>75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9"/>
      <c r="T8" s="80"/>
      <c r="U8" s="10"/>
      <c r="V8" s="10"/>
      <c r="Y8" s="60"/>
      <c r="Z8" s="60"/>
    </row>
    <row r="9" spans="1:26" ht="15" customHeight="1">
      <c r="A9" s="81" t="s">
        <v>95</v>
      </c>
      <c r="B9" s="82"/>
      <c r="C9" s="82"/>
      <c r="D9" s="83"/>
      <c r="E9" s="75">
        <v>0</v>
      </c>
      <c r="F9" s="75">
        <v>0</v>
      </c>
      <c r="G9" s="75">
        <v>1</v>
      </c>
      <c r="H9" s="75">
        <v>2</v>
      </c>
      <c r="I9" s="75">
        <v>0</v>
      </c>
      <c r="J9" s="68"/>
      <c r="K9" s="68"/>
      <c r="L9" s="68"/>
      <c r="M9" s="68"/>
      <c r="N9" s="68"/>
      <c r="O9" s="68"/>
      <c r="P9" s="68"/>
      <c r="Q9" s="68" t="s">
        <v>88</v>
      </c>
      <c r="R9" s="68"/>
      <c r="S9" s="70">
        <f>IF(E9="","",SUM(E9:R9))</f>
        <v>3</v>
      </c>
      <c r="T9" s="71"/>
      <c r="U9" s="10"/>
      <c r="V9" s="21"/>
      <c r="W9" s="19"/>
      <c r="Y9" s="60"/>
      <c r="Z9" s="60"/>
    </row>
    <row r="10" spans="1:26" ht="15" customHeight="1">
      <c r="A10" s="53" t="s">
        <v>10</v>
      </c>
      <c r="B10" s="74" t="str">
        <f>IF(A9="","",VLOOKUP(A9,データ!$B$2:$C$34,2,0))</f>
        <v>佐賀</v>
      </c>
      <c r="C10" s="74"/>
      <c r="D10" s="18" t="s">
        <v>75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2"/>
      <c r="T10" s="73"/>
      <c r="U10" s="10"/>
      <c r="V10" s="10"/>
      <c r="X10" s="19"/>
      <c r="Y10" s="60"/>
      <c r="Z10" s="60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60"/>
      <c r="Z11" s="60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60"/>
      <c r="Z12" s="60"/>
    </row>
    <row r="13" spans="1:26" ht="15" customHeight="1">
      <c r="A13" s="63" t="s">
        <v>69</v>
      </c>
      <c r="B13" s="63"/>
      <c r="C13" s="13" t="s">
        <v>0</v>
      </c>
      <c r="D13" s="27" t="s">
        <v>103</v>
      </c>
      <c r="E13" s="27"/>
      <c r="F13" s="27"/>
      <c r="G13" s="27"/>
      <c r="H13" s="27"/>
      <c r="I13" s="27"/>
      <c r="J13" s="27"/>
      <c r="K13" s="27"/>
      <c r="L13" s="27"/>
      <c r="M13" s="27"/>
      <c r="N13" s="27" t="s">
        <v>4</v>
      </c>
      <c r="O13" s="27" t="s">
        <v>98</v>
      </c>
      <c r="P13" s="27"/>
      <c r="Q13" s="27"/>
      <c r="R13" s="27"/>
      <c r="S13" s="27"/>
      <c r="Y13" s="60"/>
      <c r="Z13" s="60"/>
    </row>
    <row r="14" spans="1:26" ht="15" customHeight="1">
      <c r="A14" s="63"/>
      <c r="B14" s="63"/>
      <c r="C14" s="14" t="s">
        <v>1</v>
      </c>
      <c r="D14" s="28" t="s">
        <v>104</v>
      </c>
      <c r="E14" s="28"/>
      <c r="F14" s="28"/>
      <c r="G14" s="28"/>
      <c r="H14" s="28"/>
      <c r="I14" s="28"/>
      <c r="J14" s="28"/>
      <c r="K14" s="28"/>
      <c r="L14" s="28"/>
      <c r="M14" s="28"/>
      <c r="N14" s="28" t="s">
        <v>4</v>
      </c>
      <c r="O14" s="28" t="s">
        <v>99</v>
      </c>
      <c r="P14" s="28"/>
      <c r="Q14" s="28"/>
      <c r="R14" s="28"/>
      <c r="S14" s="28"/>
      <c r="Y14" s="60"/>
      <c r="Z14" s="60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60"/>
      <c r="Z15" s="60"/>
    </row>
    <row r="16" spans="1:26" ht="15" customHeight="1">
      <c r="A16" s="7"/>
      <c r="B16" s="64" t="s">
        <v>0</v>
      </c>
      <c r="C16" s="66" t="s">
        <v>2</v>
      </c>
      <c r="D16" s="66"/>
      <c r="E16" s="29" t="s">
        <v>7</v>
      </c>
      <c r="F16" s="26"/>
      <c r="G16" s="26"/>
      <c r="H16" s="26"/>
      <c r="I16" s="26"/>
      <c r="J16" s="26"/>
      <c r="K16" s="26"/>
      <c r="L16" s="26"/>
      <c r="M16" s="30" t="s">
        <v>8</v>
      </c>
      <c r="N16" s="29" t="s">
        <v>7</v>
      </c>
      <c r="O16" s="29" t="s">
        <v>100</v>
      </c>
      <c r="P16" s="31"/>
      <c r="Q16" s="31"/>
      <c r="R16" s="26"/>
      <c r="S16" s="26"/>
      <c r="Y16" s="60"/>
      <c r="Z16" s="60"/>
    </row>
    <row r="17" spans="1:26" ht="15" customHeight="1">
      <c r="A17" s="66" t="s">
        <v>9</v>
      </c>
      <c r="B17" s="65"/>
      <c r="C17" s="64" t="s">
        <v>3</v>
      </c>
      <c r="D17" s="64"/>
      <c r="E17" s="32" t="s">
        <v>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Y17" s="60"/>
      <c r="Z17" s="60"/>
    </row>
    <row r="18" spans="1:26" ht="15" customHeight="1">
      <c r="A18" s="66"/>
      <c r="B18" s="65" t="s">
        <v>1</v>
      </c>
      <c r="C18" s="67" t="s">
        <v>2</v>
      </c>
      <c r="D18" s="67"/>
      <c r="E18" s="33" t="s">
        <v>7</v>
      </c>
      <c r="F18" s="28" t="s">
        <v>101</v>
      </c>
      <c r="G18" s="28"/>
      <c r="H18" s="28"/>
      <c r="I18" s="28"/>
      <c r="J18" s="28"/>
      <c r="K18" s="28"/>
      <c r="L18" s="28"/>
      <c r="M18" s="34" t="s">
        <v>8</v>
      </c>
      <c r="N18" s="33" t="s">
        <v>7</v>
      </c>
      <c r="O18" s="28"/>
      <c r="P18" s="34"/>
      <c r="Q18" s="33"/>
      <c r="R18" s="28"/>
      <c r="S18" s="28"/>
      <c r="Y18" s="60"/>
      <c r="Z18" s="60"/>
    </row>
    <row r="19" spans="1:26" ht="15" customHeight="1">
      <c r="A19" s="7"/>
      <c r="B19" s="67"/>
      <c r="C19" s="66" t="s">
        <v>3</v>
      </c>
      <c r="D19" s="66"/>
      <c r="E19" s="29" t="s">
        <v>7</v>
      </c>
      <c r="F19" s="26" t="s">
        <v>102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Y19" s="60"/>
      <c r="Z19" s="60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60"/>
      <c r="Z20" s="60"/>
    </row>
    <row r="21" spans="1:26" ht="15" customHeight="1">
      <c r="A21" s="58" t="s">
        <v>6</v>
      </c>
      <c r="B21" s="59"/>
      <c r="C21" s="35" t="s">
        <v>105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Y21" s="60"/>
      <c r="Z21" s="60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45"/>
      <c r="N22" s="45"/>
      <c r="O22" s="45"/>
      <c r="P22" s="45"/>
      <c r="Q22" s="7"/>
      <c r="R22" s="7"/>
      <c r="S22" s="7"/>
      <c r="Y22" s="60"/>
      <c r="Z22" s="60"/>
    </row>
    <row r="23" spans="1:26" ht="11.45" customHeight="1">
      <c r="A23" s="37" t="s">
        <v>85</v>
      </c>
      <c r="B23" s="7" t="s">
        <v>82</v>
      </c>
      <c r="C23" s="43" t="s">
        <v>77</v>
      </c>
      <c r="D23" s="7"/>
      <c r="E23" s="96">
        <v>0.46736111111111112</v>
      </c>
      <c r="F23" s="97"/>
      <c r="G23" s="44" t="s">
        <v>78</v>
      </c>
      <c r="H23" s="41"/>
      <c r="I23" s="98">
        <v>0.52569444444444446</v>
      </c>
      <c r="J23" s="97"/>
      <c r="K23" s="92" t="s">
        <v>71</v>
      </c>
      <c r="L23" s="93"/>
      <c r="M23" s="94"/>
      <c r="N23" s="95"/>
      <c r="O23" s="46" t="s">
        <v>70</v>
      </c>
      <c r="P23" s="41"/>
      <c r="Q23" s="84">
        <f>IF(I23="","",+I23-E23-M23)</f>
        <v>5.8333333333333348E-2</v>
      </c>
      <c r="R23" s="84"/>
      <c r="S23" s="40" t="s">
        <v>72</v>
      </c>
      <c r="T23" s="42">
        <v>3</v>
      </c>
    </row>
    <row r="24" spans="1:26" ht="15.75" customHeight="1">
      <c r="A24" s="85" t="s">
        <v>12</v>
      </c>
      <c r="B24" s="86"/>
      <c r="C24" s="86"/>
      <c r="D24" s="87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5" t="s">
        <v>5</v>
      </c>
      <c r="T24" s="88"/>
      <c r="U24" s="10"/>
      <c r="V24" s="10"/>
      <c r="Y24" s="60"/>
      <c r="Z24" s="60"/>
    </row>
    <row r="25" spans="1:26" ht="15" customHeight="1">
      <c r="A25" s="81" t="s">
        <v>96</v>
      </c>
      <c r="B25" s="82"/>
      <c r="C25" s="82"/>
      <c r="D25" s="83"/>
      <c r="E25" s="75">
        <v>0</v>
      </c>
      <c r="F25" s="75">
        <v>4</v>
      </c>
      <c r="G25" s="75">
        <v>0</v>
      </c>
      <c r="H25" s="75">
        <v>0</v>
      </c>
      <c r="I25" s="75">
        <v>0</v>
      </c>
      <c r="J25" s="75">
        <v>2</v>
      </c>
      <c r="K25" s="75">
        <v>0</v>
      </c>
      <c r="L25" s="75"/>
      <c r="M25" s="75"/>
      <c r="N25" s="75"/>
      <c r="O25" s="75"/>
      <c r="P25" s="75"/>
      <c r="Q25" s="75"/>
      <c r="R25" s="75"/>
      <c r="S25" s="77">
        <f>IF(E25="","",SUM(E25:R25))</f>
        <v>6</v>
      </c>
      <c r="T25" s="78"/>
      <c r="U25" s="10"/>
      <c r="V25" s="10"/>
      <c r="Y25" s="60"/>
      <c r="Z25" s="60"/>
    </row>
    <row r="26" spans="1:26" ht="14.45" customHeight="1">
      <c r="A26" s="17" t="s">
        <v>10</v>
      </c>
      <c r="B26" s="74" t="str">
        <f>IF(A25="","",VLOOKUP(A25,データ!$B$2:$C$34,2,0))</f>
        <v>佐賀</v>
      </c>
      <c r="C26" s="74"/>
      <c r="D26" s="18" t="s">
        <v>75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9"/>
      <c r="T26" s="80"/>
      <c r="U26" s="10"/>
      <c r="V26" s="10"/>
      <c r="Y26" s="60"/>
      <c r="Z26" s="60"/>
    </row>
    <row r="27" spans="1:26" ht="15" customHeight="1">
      <c r="A27" s="81" t="s">
        <v>97</v>
      </c>
      <c r="B27" s="82"/>
      <c r="C27" s="82"/>
      <c r="D27" s="83"/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68">
        <v>1</v>
      </c>
      <c r="K27" s="68">
        <v>3</v>
      </c>
      <c r="L27" s="68"/>
      <c r="M27" s="68"/>
      <c r="N27" s="68"/>
      <c r="O27" s="68"/>
      <c r="P27" s="68"/>
      <c r="Q27" s="68" t="s">
        <v>88</v>
      </c>
      <c r="R27" s="68"/>
      <c r="S27" s="70">
        <f>IF(E27="","",SUM(E27:R27))</f>
        <v>4</v>
      </c>
      <c r="T27" s="71"/>
      <c r="U27" s="10"/>
      <c r="V27" s="21"/>
      <c r="W27" s="19"/>
      <c r="Y27" s="60"/>
      <c r="Z27" s="60"/>
    </row>
    <row r="28" spans="1:26" ht="15" customHeight="1">
      <c r="A28" s="53" t="s">
        <v>10</v>
      </c>
      <c r="B28" s="74" t="str">
        <f>IF(A27="","",VLOOKUP(A27,データ!$B$2:$C$34,2,0))</f>
        <v>佐賀</v>
      </c>
      <c r="C28" s="74"/>
      <c r="D28" s="18" t="s">
        <v>75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2"/>
      <c r="T28" s="73"/>
      <c r="U28" s="10"/>
      <c r="V28" s="10"/>
      <c r="X28" s="19"/>
      <c r="Y28" s="60"/>
      <c r="Z28" s="60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60"/>
      <c r="Z29" s="60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60"/>
      <c r="Z30" s="60"/>
    </row>
    <row r="31" spans="1:26" ht="15" customHeight="1">
      <c r="A31" s="63" t="s">
        <v>69</v>
      </c>
      <c r="B31" s="63"/>
      <c r="C31" s="13" t="s">
        <v>0</v>
      </c>
      <c r="D31" s="27" t="s">
        <v>119</v>
      </c>
      <c r="E31" s="27"/>
      <c r="F31" s="27"/>
      <c r="G31" s="27"/>
      <c r="H31" s="27"/>
      <c r="I31" s="27"/>
      <c r="J31" s="27"/>
      <c r="K31" s="27"/>
      <c r="L31" s="27"/>
      <c r="M31" s="27"/>
      <c r="N31" s="27" t="s">
        <v>4</v>
      </c>
      <c r="O31" s="27" t="s">
        <v>106</v>
      </c>
      <c r="P31" s="27"/>
      <c r="Q31" s="27"/>
      <c r="R31" s="27"/>
      <c r="S31" s="27"/>
      <c r="Y31" s="60"/>
      <c r="Z31" s="60"/>
    </row>
    <row r="32" spans="1:26" ht="15" customHeight="1">
      <c r="A32" s="63"/>
      <c r="B32" s="63"/>
      <c r="C32" s="14" t="s">
        <v>1</v>
      </c>
      <c r="D32" s="28" t="s">
        <v>110</v>
      </c>
      <c r="E32" s="28"/>
      <c r="F32" s="28"/>
      <c r="G32" s="28"/>
      <c r="H32" s="28"/>
      <c r="I32" s="28"/>
      <c r="J32" s="28"/>
      <c r="K32" s="28"/>
      <c r="L32" s="28"/>
      <c r="M32" s="28"/>
      <c r="N32" s="28" t="s">
        <v>4</v>
      </c>
      <c r="O32" s="28" t="s">
        <v>107</v>
      </c>
      <c r="P32" s="28"/>
      <c r="Q32" s="28"/>
      <c r="R32" s="28"/>
      <c r="S32" s="28"/>
      <c r="Y32" s="60"/>
      <c r="Z32" s="60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60"/>
      <c r="Z33" s="60"/>
    </row>
    <row r="34" spans="1:26" ht="15" customHeight="1">
      <c r="A34" s="7"/>
      <c r="B34" s="64" t="s">
        <v>0</v>
      </c>
      <c r="C34" s="66" t="s">
        <v>2</v>
      </c>
      <c r="D34" s="66"/>
      <c r="E34" s="29" t="s">
        <v>7</v>
      </c>
      <c r="F34" s="26"/>
      <c r="G34" s="26"/>
      <c r="H34" s="26"/>
      <c r="I34" s="26"/>
      <c r="J34" s="26"/>
      <c r="K34" s="26"/>
      <c r="L34" s="26"/>
      <c r="M34" s="30" t="s">
        <v>8</v>
      </c>
      <c r="N34" s="29" t="s">
        <v>7</v>
      </c>
      <c r="O34" s="29"/>
      <c r="P34" s="31"/>
      <c r="Q34" s="31"/>
      <c r="R34" s="26"/>
      <c r="S34" s="26"/>
      <c r="Y34" s="60"/>
      <c r="Z34" s="60"/>
    </row>
    <row r="35" spans="1:26" ht="15" customHeight="1">
      <c r="A35" s="66" t="s">
        <v>9</v>
      </c>
      <c r="B35" s="65"/>
      <c r="C35" s="64" t="s">
        <v>3</v>
      </c>
      <c r="D35" s="64"/>
      <c r="E35" s="32" t="s">
        <v>7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Y35" s="60"/>
      <c r="Z35" s="60"/>
    </row>
    <row r="36" spans="1:26" ht="15" customHeight="1">
      <c r="A36" s="66"/>
      <c r="B36" s="65" t="s">
        <v>1</v>
      </c>
      <c r="C36" s="67" t="s">
        <v>2</v>
      </c>
      <c r="D36" s="67"/>
      <c r="E36" s="33" t="s">
        <v>7</v>
      </c>
      <c r="F36" s="28" t="s">
        <v>109</v>
      </c>
      <c r="G36" s="28"/>
      <c r="H36" s="28"/>
      <c r="I36" s="28"/>
      <c r="J36" s="28"/>
      <c r="K36" s="28"/>
      <c r="L36" s="28"/>
      <c r="M36" s="34" t="s">
        <v>8</v>
      </c>
      <c r="N36" s="33" t="s">
        <v>7</v>
      </c>
      <c r="O36" s="28"/>
      <c r="P36" s="34"/>
      <c r="Q36" s="33"/>
      <c r="R36" s="28"/>
      <c r="S36" s="28"/>
      <c r="Y36" s="60"/>
      <c r="Z36" s="60"/>
    </row>
    <row r="37" spans="1:26" ht="15" customHeight="1">
      <c r="A37" s="7"/>
      <c r="B37" s="67"/>
      <c r="C37" s="66" t="s">
        <v>3</v>
      </c>
      <c r="D37" s="66"/>
      <c r="E37" s="29" t="s">
        <v>7</v>
      </c>
      <c r="F37" s="26" t="s">
        <v>108</v>
      </c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Y37" s="60"/>
      <c r="Z37" s="60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60"/>
      <c r="Z38" s="60"/>
    </row>
    <row r="39" spans="1:26" ht="15" customHeight="1">
      <c r="A39" s="58" t="s">
        <v>6</v>
      </c>
      <c r="B39" s="59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Y39" s="60"/>
      <c r="Z39" s="60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5"/>
      <c r="N40" s="45"/>
      <c r="O40" s="45"/>
      <c r="P40" s="45"/>
      <c r="Q40" s="7"/>
      <c r="R40" s="7"/>
      <c r="S40" s="7"/>
      <c r="Y40" s="60"/>
      <c r="Z40" s="60"/>
    </row>
    <row r="41" spans="1:26" ht="7.5" customHeight="1">
      <c r="A41" s="7"/>
      <c r="B41" s="7"/>
      <c r="C41" s="7"/>
      <c r="D41" s="7"/>
      <c r="E41" s="7"/>
      <c r="F41" s="7"/>
      <c r="G41" s="7"/>
      <c r="H41" s="7"/>
      <c r="I41" s="40"/>
      <c r="J41" s="40"/>
      <c r="K41" s="56"/>
      <c r="L41" s="57"/>
      <c r="M41" s="57"/>
      <c r="N41" s="57"/>
      <c r="O41" s="57"/>
      <c r="P41" s="57"/>
      <c r="Q41" s="7"/>
      <c r="R41" s="7"/>
      <c r="S41" s="7"/>
      <c r="Y41" s="55"/>
      <c r="Z41" s="55"/>
    </row>
    <row r="42" spans="1:26" ht="11.45" customHeight="1">
      <c r="A42" s="37" t="s">
        <v>85</v>
      </c>
      <c r="B42" s="7"/>
      <c r="C42" s="43" t="s">
        <v>77</v>
      </c>
      <c r="D42" s="7"/>
      <c r="E42" s="96">
        <v>0.53819444444444442</v>
      </c>
      <c r="F42" s="97"/>
      <c r="G42" s="44" t="s">
        <v>78</v>
      </c>
      <c r="H42" s="41"/>
      <c r="I42" s="98"/>
      <c r="J42" s="97"/>
      <c r="K42" s="92" t="s">
        <v>71</v>
      </c>
      <c r="L42" s="93"/>
      <c r="M42" s="94"/>
      <c r="N42" s="95"/>
      <c r="O42" s="46" t="s">
        <v>70</v>
      </c>
      <c r="P42" s="41"/>
      <c r="Q42" s="84" t="str">
        <f>IF(I42="","",+I42-E42-M42)</f>
        <v/>
      </c>
      <c r="R42" s="84"/>
      <c r="S42" s="40" t="s">
        <v>72</v>
      </c>
      <c r="T42" s="42">
        <v>2</v>
      </c>
    </row>
    <row r="43" spans="1:26" ht="15.75" customHeight="1">
      <c r="A43" s="85" t="s">
        <v>12</v>
      </c>
      <c r="B43" s="86"/>
      <c r="C43" s="86"/>
      <c r="D43" s="87"/>
      <c r="E43" s="9">
        <v>1</v>
      </c>
      <c r="F43" s="9">
        <v>2</v>
      </c>
      <c r="G43" s="9">
        <v>3</v>
      </c>
      <c r="H43" s="9">
        <v>4</v>
      </c>
      <c r="I43" s="9">
        <v>5</v>
      </c>
      <c r="J43" s="9">
        <v>6</v>
      </c>
      <c r="K43" s="9">
        <v>7</v>
      </c>
      <c r="L43" s="9">
        <v>8</v>
      </c>
      <c r="M43" s="9">
        <v>9</v>
      </c>
      <c r="N43" s="9">
        <v>10</v>
      </c>
      <c r="O43" s="9">
        <v>11</v>
      </c>
      <c r="P43" s="9">
        <v>12</v>
      </c>
      <c r="Q43" s="9">
        <v>13</v>
      </c>
      <c r="R43" s="9">
        <v>14</v>
      </c>
      <c r="S43" s="85" t="s">
        <v>5</v>
      </c>
      <c r="T43" s="88"/>
      <c r="U43" s="10"/>
      <c r="V43" s="10"/>
      <c r="Y43" s="60"/>
      <c r="Z43" s="60"/>
    </row>
    <row r="44" spans="1:26" ht="15" customHeight="1">
      <c r="A44" s="81" t="s">
        <v>94</v>
      </c>
      <c r="B44" s="82"/>
      <c r="C44" s="82"/>
      <c r="D44" s="83"/>
      <c r="E44" s="75">
        <v>0</v>
      </c>
      <c r="F44" s="75">
        <v>0</v>
      </c>
      <c r="G44" s="75">
        <v>0</v>
      </c>
      <c r="H44" s="75">
        <v>1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7">
        <f>IF(E44="","",SUM(E44:R44))</f>
        <v>1</v>
      </c>
      <c r="T44" s="78"/>
      <c r="U44" s="10"/>
      <c r="V44" s="10"/>
      <c r="Y44" s="60"/>
      <c r="Z44" s="60"/>
    </row>
    <row r="45" spans="1:26" ht="14.45" customHeight="1">
      <c r="A45" s="17" t="s">
        <v>10</v>
      </c>
      <c r="B45" s="74" t="str">
        <f>IF(A44="","",VLOOKUP(A44,データ!$B$2:$C$34,2,0))</f>
        <v>佐賀</v>
      </c>
      <c r="C45" s="74"/>
      <c r="D45" s="18" t="s">
        <v>75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9"/>
      <c r="T45" s="80"/>
      <c r="U45" s="10"/>
      <c r="V45" s="10"/>
      <c r="Y45" s="60"/>
      <c r="Z45" s="60"/>
    </row>
    <row r="46" spans="1:26" ht="15" customHeight="1">
      <c r="A46" s="81" t="s">
        <v>93</v>
      </c>
      <c r="B46" s="82"/>
      <c r="C46" s="82"/>
      <c r="D46" s="83"/>
      <c r="E46" s="75">
        <v>0</v>
      </c>
      <c r="F46" s="75">
        <v>2</v>
      </c>
      <c r="G46" s="75">
        <v>9</v>
      </c>
      <c r="H46" s="75" t="s">
        <v>115</v>
      </c>
      <c r="I46" s="75"/>
      <c r="J46" s="75"/>
      <c r="K46" s="75"/>
      <c r="L46" s="68"/>
      <c r="M46" s="68"/>
      <c r="N46" s="68"/>
      <c r="O46" s="68"/>
      <c r="P46" s="68"/>
      <c r="Q46" s="68"/>
      <c r="R46" s="68"/>
      <c r="S46" s="70">
        <f>IF(E46="","",SUM(E46:R46))</f>
        <v>11</v>
      </c>
      <c r="T46" s="71"/>
      <c r="U46" s="10"/>
      <c r="V46" s="21"/>
      <c r="W46" s="19"/>
      <c r="Y46" s="60"/>
      <c r="Z46" s="60"/>
    </row>
    <row r="47" spans="1:26" ht="15" customHeight="1">
      <c r="A47" s="53" t="s">
        <v>10</v>
      </c>
      <c r="B47" s="74" t="str">
        <f>IF(A46="","",VLOOKUP(A46,データ!$B$2:$C$34,2,0))</f>
        <v>佐賀</v>
      </c>
      <c r="C47" s="74"/>
      <c r="D47" s="18" t="s">
        <v>75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72"/>
      <c r="T47" s="73"/>
      <c r="U47" s="10"/>
      <c r="V47" s="10"/>
      <c r="X47" s="19"/>
      <c r="Y47" s="60"/>
      <c r="Z47" s="60"/>
    </row>
    <row r="48" spans="1:26" ht="6.6" hidden="1" customHeight="1">
      <c r="A48" s="8"/>
      <c r="B48" s="8"/>
      <c r="C48" s="8"/>
      <c r="D48" s="8"/>
      <c r="E48" s="8"/>
      <c r="F48" s="16"/>
      <c r="G48" s="16"/>
      <c r="H48" s="8"/>
      <c r="I48" s="16"/>
      <c r="J48" s="16"/>
      <c r="K48" s="8"/>
      <c r="L48" s="16"/>
      <c r="M48" s="16"/>
      <c r="N48" s="8"/>
      <c r="O48" s="16"/>
      <c r="P48" s="16"/>
      <c r="Q48" s="8"/>
      <c r="R48" s="8"/>
      <c r="S48" s="8"/>
      <c r="Y48" s="60"/>
      <c r="Z48" s="60"/>
    </row>
    <row r="49" spans="1:26" ht="6.6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Y49" s="60"/>
      <c r="Z49" s="60"/>
    </row>
    <row r="50" spans="1:26" ht="15" customHeight="1">
      <c r="A50" s="63" t="s">
        <v>69</v>
      </c>
      <c r="B50" s="63"/>
      <c r="C50" s="13" t="s">
        <v>0</v>
      </c>
      <c r="D50" s="27" t="s">
        <v>113</v>
      </c>
      <c r="E50" s="27"/>
      <c r="F50" s="27"/>
      <c r="G50" s="27"/>
      <c r="H50" s="27"/>
      <c r="I50" s="27"/>
      <c r="J50" s="27"/>
      <c r="K50" s="27"/>
      <c r="L50" s="27"/>
      <c r="M50" s="27"/>
      <c r="N50" s="27" t="s">
        <v>4</v>
      </c>
      <c r="O50" s="27" t="s">
        <v>98</v>
      </c>
      <c r="P50" s="27"/>
      <c r="Q50" s="27"/>
      <c r="R50" s="27"/>
      <c r="S50" s="27"/>
      <c r="Y50" s="60"/>
      <c r="Z50" s="60"/>
    </row>
    <row r="51" spans="1:26" ht="15" customHeight="1">
      <c r="A51" s="63"/>
      <c r="B51" s="63"/>
      <c r="C51" s="14" t="s">
        <v>1</v>
      </c>
      <c r="D51" s="28" t="s">
        <v>116</v>
      </c>
      <c r="E51" s="28"/>
      <c r="F51" s="28"/>
      <c r="G51" s="28"/>
      <c r="H51" s="28"/>
      <c r="I51" s="28"/>
      <c r="J51" s="28"/>
      <c r="K51" s="28"/>
      <c r="L51" s="28"/>
      <c r="M51" s="28"/>
      <c r="N51" s="28" t="s">
        <v>4</v>
      </c>
      <c r="O51" s="28" t="s">
        <v>111</v>
      </c>
      <c r="P51" s="28"/>
      <c r="Q51" s="28"/>
      <c r="R51" s="28"/>
      <c r="S51" s="28"/>
      <c r="Y51" s="60"/>
      <c r="Z51" s="60"/>
    </row>
    <row r="52" spans="1:26" ht="5.0999999999999996" customHeight="1">
      <c r="A52" s="12"/>
      <c r="B52" s="12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Y52" s="60"/>
      <c r="Z52" s="60"/>
    </row>
    <row r="53" spans="1:26" ht="15" customHeight="1">
      <c r="A53" s="7"/>
      <c r="B53" s="64" t="s">
        <v>0</v>
      </c>
      <c r="C53" s="66" t="s">
        <v>2</v>
      </c>
      <c r="D53" s="66"/>
      <c r="E53" s="29" t="s">
        <v>7</v>
      </c>
      <c r="F53" s="26"/>
      <c r="G53" s="26"/>
      <c r="H53" s="26"/>
      <c r="I53" s="26"/>
      <c r="J53" s="26"/>
      <c r="K53" s="26"/>
      <c r="L53" s="26"/>
      <c r="M53" s="30" t="s">
        <v>8</v>
      </c>
      <c r="N53" s="29" t="s">
        <v>7</v>
      </c>
      <c r="O53" s="29"/>
      <c r="P53" s="31"/>
      <c r="Q53" s="31"/>
      <c r="R53" s="26"/>
      <c r="S53" s="26"/>
      <c r="Y53" s="60"/>
      <c r="Z53" s="60"/>
    </row>
    <row r="54" spans="1:26" ht="15" customHeight="1">
      <c r="A54" s="66" t="s">
        <v>9</v>
      </c>
      <c r="B54" s="65"/>
      <c r="C54" s="64" t="s">
        <v>3</v>
      </c>
      <c r="D54" s="64"/>
      <c r="E54" s="32" t="s">
        <v>7</v>
      </c>
      <c r="F54" s="27" t="s">
        <v>117</v>
      </c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Y54" s="60"/>
      <c r="Z54" s="60"/>
    </row>
    <row r="55" spans="1:26" ht="15" customHeight="1">
      <c r="A55" s="66"/>
      <c r="B55" s="65" t="s">
        <v>1</v>
      </c>
      <c r="C55" s="67" t="s">
        <v>2</v>
      </c>
      <c r="D55" s="67"/>
      <c r="E55" s="33" t="s">
        <v>7</v>
      </c>
      <c r="F55" s="28" t="s">
        <v>114</v>
      </c>
      <c r="G55" s="28"/>
      <c r="H55" s="28"/>
      <c r="I55" s="28"/>
      <c r="J55" s="28"/>
      <c r="K55" s="28"/>
      <c r="L55" s="28"/>
      <c r="M55" s="34" t="s">
        <v>8</v>
      </c>
      <c r="N55" s="33" t="s">
        <v>7</v>
      </c>
      <c r="O55" s="28"/>
      <c r="P55" s="34"/>
      <c r="Q55" s="33"/>
      <c r="R55" s="28"/>
      <c r="S55" s="28"/>
      <c r="Y55" s="60"/>
      <c r="Z55" s="60"/>
    </row>
    <row r="56" spans="1:26" ht="15" customHeight="1">
      <c r="A56" s="7"/>
      <c r="B56" s="67"/>
      <c r="C56" s="66" t="s">
        <v>3</v>
      </c>
      <c r="D56" s="66"/>
      <c r="E56" s="29" t="s">
        <v>7</v>
      </c>
      <c r="F56" s="26" t="s">
        <v>112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Y56" s="60"/>
      <c r="Z56" s="60"/>
    </row>
    <row r="57" spans="1:26" ht="5.0999999999999996" customHeight="1">
      <c r="A57" s="7"/>
      <c r="B57" s="7"/>
      <c r="C57" s="7"/>
      <c r="D57" s="7"/>
      <c r="E57" s="1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Y57" s="60"/>
      <c r="Z57" s="60"/>
    </row>
    <row r="58" spans="1:26" ht="15" customHeight="1">
      <c r="A58" s="58" t="s">
        <v>6</v>
      </c>
      <c r="B58" s="59"/>
      <c r="C58" s="35" t="s">
        <v>118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Y58" s="60"/>
      <c r="Z58" s="60"/>
    </row>
    <row r="59" spans="1:26" ht="9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Y59" s="60"/>
      <c r="Z59" s="60"/>
    </row>
    <row r="60" spans="1:26" ht="7.9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Y60" s="60"/>
      <c r="Z60" s="60"/>
    </row>
    <row r="61" spans="1:26" ht="11.45" customHeight="1">
      <c r="A61" s="37" t="s">
        <v>86</v>
      </c>
      <c r="B61" s="7"/>
      <c r="C61" s="43" t="s">
        <v>77</v>
      </c>
      <c r="D61" s="7"/>
      <c r="E61" s="96">
        <v>0.58472222222222225</v>
      </c>
      <c r="F61" s="97"/>
      <c r="G61" s="44" t="s">
        <v>78</v>
      </c>
      <c r="H61" s="41"/>
      <c r="I61" s="98">
        <v>0.63194444444444442</v>
      </c>
      <c r="J61" s="97"/>
      <c r="K61" s="92" t="s">
        <v>71</v>
      </c>
      <c r="L61" s="93"/>
      <c r="M61" s="99"/>
      <c r="N61" s="100"/>
      <c r="O61" s="46" t="s">
        <v>70</v>
      </c>
      <c r="P61" s="41"/>
      <c r="Q61" s="84">
        <f>IF(I61="","",+I61-E61-M61)</f>
        <v>4.7222222222222165E-2</v>
      </c>
      <c r="R61" s="84"/>
      <c r="S61" s="40" t="s">
        <v>72</v>
      </c>
      <c r="T61" s="42">
        <v>4</v>
      </c>
    </row>
    <row r="62" spans="1:26" ht="15.75" customHeight="1">
      <c r="A62" s="85" t="s">
        <v>12</v>
      </c>
      <c r="B62" s="86"/>
      <c r="C62" s="86"/>
      <c r="D62" s="87"/>
      <c r="E62" s="9">
        <v>1</v>
      </c>
      <c r="F62" s="9">
        <v>2</v>
      </c>
      <c r="G62" s="9">
        <v>3</v>
      </c>
      <c r="H62" s="9">
        <v>4</v>
      </c>
      <c r="I62" s="9">
        <v>5</v>
      </c>
      <c r="J62" s="9">
        <v>6</v>
      </c>
      <c r="K62" s="9">
        <v>7</v>
      </c>
      <c r="L62" s="9">
        <v>8</v>
      </c>
      <c r="M62" s="9">
        <v>9</v>
      </c>
      <c r="N62" s="9">
        <v>10</v>
      </c>
      <c r="O62" s="9">
        <v>11</v>
      </c>
      <c r="P62" s="9">
        <v>12</v>
      </c>
      <c r="Q62" s="9">
        <v>13</v>
      </c>
      <c r="R62" s="9">
        <v>14</v>
      </c>
      <c r="S62" s="85" t="s">
        <v>5</v>
      </c>
      <c r="T62" s="88"/>
      <c r="U62" s="10"/>
      <c r="V62" s="10"/>
      <c r="Y62" s="60"/>
      <c r="Z62" s="60"/>
    </row>
    <row r="63" spans="1:26" ht="15" customHeight="1">
      <c r="A63" s="81" t="s">
        <v>96</v>
      </c>
      <c r="B63" s="82"/>
      <c r="C63" s="82"/>
      <c r="D63" s="83"/>
      <c r="E63" s="75">
        <v>0</v>
      </c>
      <c r="F63" s="75">
        <v>3</v>
      </c>
      <c r="G63" s="75">
        <v>0</v>
      </c>
      <c r="H63" s="75">
        <v>0</v>
      </c>
      <c r="I63" s="75">
        <v>0</v>
      </c>
      <c r="J63" s="75"/>
      <c r="K63" s="75"/>
      <c r="L63" s="75"/>
      <c r="M63" s="75"/>
      <c r="N63" s="75"/>
      <c r="O63" s="75"/>
      <c r="P63" s="75"/>
      <c r="Q63" s="75"/>
      <c r="R63" s="75"/>
      <c r="S63" s="77">
        <f>IF(E63="","",SUM(E63:R63))</f>
        <v>3</v>
      </c>
      <c r="T63" s="78"/>
      <c r="U63" s="10"/>
      <c r="V63" s="10"/>
      <c r="Y63" s="60"/>
      <c r="Z63" s="60"/>
    </row>
    <row r="64" spans="1:26" ht="14.45" customHeight="1">
      <c r="A64" s="17" t="s">
        <v>10</v>
      </c>
      <c r="B64" s="74" t="str">
        <f>IF(A63="","",VLOOKUP(A63,データ!$B$2:$C$34,2,0))</f>
        <v>佐賀</v>
      </c>
      <c r="C64" s="74"/>
      <c r="D64" s="18" t="s">
        <v>75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9"/>
      <c r="T64" s="80"/>
      <c r="U64" s="10"/>
      <c r="V64" s="10"/>
      <c r="Y64" s="60"/>
      <c r="Z64" s="60"/>
    </row>
    <row r="65" spans="1:26" ht="15" customHeight="1">
      <c r="A65" s="81" t="s">
        <v>93</v>
      </c>
      <c r="B65" s="82"/>
      <c r="C65" s="82"/>
      <c r="D65" s="83"/>
      <c r="E65" s="75">
        <v>2</v>
      </c>
      <c r="F65" s="75">
        <v>5</v>
      </c>
      <c r="G65" s="75">
        <v>3</v>
      </c>
      <c r="H65" s="75">
        <v>0</v>
      </c>
      <c r="I65" s="75" t="s">
        <v>115</v>
      </c>
      <c r="J65" s="75"/>
      <c r="K65" s="75"/>
      <c r="L65" s="75"/>
      <c r="M65" s="75"/>
      <c r="N65" s="75"/>
      <c r="O65" s="75"/>
      <c r="P65" s="75"/>
      <c r="Q65" s="75"/>
      <c r="R65" s="75"/>
      <c r="S65" s="77">
        <f>IF(E65="","",SUM(E65:R65))</f>
        <v>10</v>
      </c>
      <c r="T65" s="89"/>
      <c r="U65" s="10"/>
      <c r="V65" s="21"/>
      <c r="W65" s="19"/>
      <c r="Y65" s="60"/>
      <c r="Z65" s="60"/>
    </row>
    <row r="66" spans="1:26" ht="15" customHeight="1">
      <c r="A66" s="53" t="s">
        <v>10</v>
      </c>
      <c r="B66" s="74" t="str">
        <f>IF(A65="","",VLOOKUP(A65,データ!$B$2:$C$34,2,0))</f>
        <v>佐賀</v>
      </c>
      <c r="C66" s="74"/>
      <c r="D66" s="18" t="s">
        <v>75</v>
      </c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90"/>
      <c r="T66" s="91"/>
      <c r="U66" s="10"/>
      <c r="V66" s="10"/>
      <c r="X66" s="19"/>
      <c r="Y66" s="60"/>
      <c r="Z66" s="60"/>
    </row>
    <row r="67" spans="1:26" ht="6.6" hidden="1" customHeight="1">
      <c r="A67" s="8"/>
      <c r="B67" s="8"/>
      <c r="C67" s="8"/>
      <c r="D67" s="8"/>
      <c r="E67" s="8"/>
      <c r="F67" s="16"/>
      <c r="G67" s="16"/>
      <c r="H67" s="8"/>
      <c r="I67" s="16"/>
      <c r="J67" s="16"/>
      <c r="K67" s="8"/>
      <c r="L67" s="16"/>
      <c r="M67" s="16"/>
      <c r="N67" s="8"/>
      <c r="O67" s="16"/>
      <c r="P67" s="16"/>
      <c r="Q67" s="8"/>
      <c r="R67" s="8"/>
      <c r="S67" s="8"/>
      <c r="Y67" s="60"/>
      <c r="Z67" s="60"/>
    </row>
    <row r="68" spans="1:26" ht="6.6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Y68" s="60"/>
      <c r="Z68" s="60"/>
    </row>
    <row r="69" spans="1:26" ht="15" customHeight="1">
      <c r="A69" s="63" t="s">
        <v>69</v>
      </c>
      <c r="B69" s="63"/>
      <c r="C69" s="13" t="s">
        <v>0</v>
      </c>
      <c r="D69" s="27" t="s">
        <v>121</v>
      </c>
      <c r="E69" s="27"/>
      <c r="F69" s="27"/>
      <c r="G69" s="27"/>
      <c r="H69" s="27"/>
      <c r="I69" s="27"/>
      <c r="J69" s="27"/>
      <c r="K69" s="27"/>
      <c r="L69" s="27"/>
      <c r="M69" s="27"/>
      <c r="N69" s="27" t="s">
        <v>4</v>
      </c>
      <c r="O69" s="27" t="s">
        <v>106</v>
      </c>
      <c r="P69" s="27"/>
      <c r="Q69" s="27"/>
      <c r="R69" s="27"/>
      <c r="S69" s="27"/>
      <c r="Y69" s="60"/>
      <c r="Z69" s="60"/>
    </row>
    <row r="70" spans="1:26" ht="15" customHeight="1">
      <c r="A70" s="63"/>
      <c r="B70" s="63"/>
      <c r="C70" s="14" t="s">
        <v>1</v>
      </c>
      <c r="D70" s="28" t="s">
        <v>116</v>
      </c>
      <c r="E70" s="28"/>
      <c r="F70" s="28"/>
      <c r="G70" s="28"/>
      <c r="H70" s="28"/>
      <c r="I70" s="28"/>
      <c r="J70" s="28"/>
      <c r="K70" s="28"/>
      <c r="L70" s="28"/>
      <c r="M70" s="28"/>
      <c r="N70" s="28" t="s">
        <v>4</v>
      </c>
      <c r="O70" s="28" t="s">
        <v>111</v>
      </c>
      <c r="P70" s="28"/>
      <c r="Q70" s="28"/>
      <c r="R70" s="28"/>
      <c r="S70" s="28"/>
      <c r="Y70" s="60"/>
      <c r="Z70" s="60"/>
    </row>
    <row r="71" spans="1:26" ht="5.0999999999999996" customHeight="1">
      <c r="A71" s="12"/>
      <c r="B71" s="12"/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Y71" s="60"/>
      <c r="Z71" s="60"/>
    </row>
    <row r="72" spans="1:26" ht="15" customHeight="1">
      <c r="A72" s="7"/>
      <c r="B72" s="64" t="s">
        <v>0</v>
      </c>
      <c r="C72" s="66" t="s">
        <v>2</v>
      </c>
      <c r="D72" s="66"/>
      <c r="E72" s="29" t="s">
        <v>7</v>
      </c>
      <c r="F72" s="26" t="s">
        <v>122</v>
      </c>
      <c r="G72" s="26"/>
      <c r="H72" s="26"/>
      <c r="I72" s="26"/>
      <c r="J72" s="26"/>
      <c r="K72" s="26"/>
      <c r="L72" s="26"/>
      <c r="M72" s="30"/>
      <c r="N72" s="29"/>
      <c r="O72" s="26" t="s">
        <v>8</v>
      </c>
      <c r="P72" s="31"/>
      <c r="Q72" s="29" t="s">
        <v>7</v>
      </c>
      <c r="R72" s="26"/>
      <c r="S72" s="26"/>
      <c r="Y72" s="60"/>
      <c r="Z72" s="60"/>
    </row>
    <row r="73" spans="1:26" ht="15" customHeight="1">
      <c r="A73" s="66" t="s">
        <v>9</v>
      </c>
      <c r="B73" s="65"/>
      <c r="C73" s="64" t="s">
        <v>3</v>
      </c>
      <c r="D73" s="64"/>
      <c r="E73" s="32" t="s">
        <v>7</v>
      </c>
      <c r="F73" s="26" t="s">
        <v>120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Y73" s="60"/>
      <c r="Z73" s="60"/>
    </row>
    <row r="74" spans="1:26" ht="15" customHeight="1">
      <c r="A74" s="66"/>
      <c r="B74" s="65" t="s">
        <v>1</v>
      </c>
      <c r="C74" s="67" t="s">
        <v>2</v>
      </c>
      <c r="D74" s="67"/>
      <c r="E74" s="33" t="s">
        <v>7</v>
      </c>
      <c r="F74" s="28" t="s">
        <v>123</v>
      </c>
      <c r="G74" s="28"/>
      <c r="H74" s="28"/>
      <c r="I74" s="28"/>
      <c r="J74" s="28"/>
      <c r="K74" s="28"/>
      <c r="L74" s="28"/>
      <c r="M74" s="34"/>
      <c r="N74" s="33"/>
      <c r="O74" s="26" t="s">
        <v>8</v>
      </c>
      <c r="P74" s="31"/>
      <c r="Q74" s="29" t="s">
        <v>7</v>
      </c>
      <c r="R74" s="28"/>
      <c r="S74" s="28"/>
      <c r="Y74" s="60"/>
      <c r="Z74" s="60"/>
    </row>
    <row r="75" spans="1:26" ht="15" customHeight="1">
      <c r="A75" s="7"/>
      <c r="B75" s="67"/>
      <c r="C75" s="66" t="s">
        <v>3</v>
      </c>
      <c r="D75" s="66"/>
      <c r="E75" s="29" t="s">
        <v>7</v>
      </c>
      <c r="F75" s="26" t="s">
        <v>124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Y75" s="60"/>
      <c r="Z75" s="60"/>
    </row>
    <row r="76" spans="1:26" ht="5.0999999999999996" customHeight="1">
      <c r="A76" s="7"/>
      <c r="B76" s="7"/>
      <c r="C76" s="7"/>
      <c r="D76" s="7"/>
      <c r="E76" s="11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Y76" s="60"/>
      <c r="Z76" s="60"/>
    </row>
    <row r="77" spans="1:26" ht="15" customHeight="1">
      <c r="A77" s="58" t="s">
        <v>6</v>
      </c>
      <c r="B77" s="59"/>
      <c r="C77" s="35" t="s">
        <v>125</v>
      </c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Y77" s="60"/>
      <c r="Z77" s="60"/>
    </row>
    <row r="78" spans="1:26" ht="7.9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45"/>
      <c r="N78" s="45"/>
      <c r="O78" s="45"/>
      <c r="P78" s="45"/>
      <c r="Q78" s="7"/>
      <c r="R78" s="7"/>
      <c r="S78" s="7"/>
      <c r="Y78" s="60"/>
      <c r="Z78" s="60"/>
    </row>
    <row r="79" spans="1:26" ht="12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38" t="s">
        <v>87</v>
      </c>
      <c r="U79" s="20"/>
    </row>
    <row r="80" spans="1:26" ht="24.95" customHeight="1">
      <c r="A80" s="101" t="s">
        <v>65</v>
      </c>
      <c r="B80" s="102"/>
      <c r="C80" s="23"/>
      <c r="D80" s="23"/>
      <c r="E80" s="24" t="s">
        <v>66</v>
      </c>
      <c r="F80" s="103" t="s">
        <v>64</v>
      </c>
      <c r="G80" s="103"/>
      <c r="H80" s="103"/>
      <c r="I80" s="104" t="s">
        <v>67</v>
      </c>
      <c r="J80" s="104"/>
      <c r="K80" s="104"/>
      <c r="L80" s="104"/>
      <c r="M80" s="104"/>
      <c r="N80" s="104"/>
      <c r="O80" s="23"/>
      <c r="P80" s="23"/>
      <c r="Q80" s="25"/>
      <c r="R80" s="23"/>
      <c r="S80" s="23"/>
      <c r="T80" s="50"/>
    </row>
  </sheetData>
  <sheetProtection formatCells="0"/>
  <mergeCells count="217">
    <mergeCell ref="A24:D24"/>
    <mergeCell ref="R27:R28"/>
    <mergeCell ref="B2:F2"/>
    <mergeCell ref="I2:J2"/>
    <mergeCell ref="E42:F42"/>
    <mergeCell ref="I42:J42"/>
    <mergeCell ref="K42:L42"/>
    <mergeCell ref="M42:N42"/>
    <mergeCell ref="H27:H28"/>
    <mergeCell ref="A43:D43"/>
    <mergeCell ref="S43:T43"/>
    <mergeCell ref="Y43:Z59"/>
    <mergeCell ref="A44:D44"/>
    <mergeCell ref="E44:E45"/>
    <mergeCell ref="F44:F45"/>
    <mergeCell ref="G44:G45"/>
    <mergeCell ref="H44:H45"/>
    <mergeCell ref="Q42:R42"/>
    <mergeCell ref="F46:F47"/>
    <mergeCell ref="G46:G47"/>
    <mergeCell ref="P46:P47"/>
    <mergeCell ref="H46:H47"/>
    <mergeCell ref="I46:I47"/>
    <mergeCell ref="K44:K45"/>
    <mergeCell ref="L44:L45"/>
    <mergeCell ref="M44:M45"/>
    <mergeCell ref="N44:N45"/>
    <mergeCell ref="I44:I45"/>
    <mergeCell ref="J44:J45"/>
    <mergeCell ref="N46:N47"/>
    <mergeCell ref="O44:O45"/>
    <mergeCell ref="P44:P45"/>
    <mergeCell ref="A80:B80"/>
    <mergeCell ref="F80:H80"/>
    <mergeCell ref="I80:N80"/>
    <mergeCell ref="I3:J3"/>
    <mergeCell ref="K3:P3"/>
    <mergeCell ref="A39:B39"/>
    <mergeCell ref="P27:P28"/>
    <mergeCell ref="O27:O28"/>
    <mergeCell ref="F27:F28"/>
    <mergeCell ref="B53:B54"/>
    <mergeCell ref="C53:D53"/>
    <mergeCell ref="A54:A55"/>
    <mergeCell ref="C54:D54"/>
    <mergeCell ref="B55:B56"/>
    <mergeCell ref="C55:D55"/>
    <mergeCell ref="C56:D56"/>
    <mergeCell ref="B47:C47"/>
    <mergeCell ref="A50:B51"/>
    <mergeCell ref="J46:J47"/>
    <mergeCell ref="K46:K47"/>
    <mergeCell ref="L46:L47"/>
    <mergeCell ref="M46:M47"/>
    <mergeCell ref="O46:O47"/>
    <mergeCell ref="B45:C45"/>
    <mergeCell ref="Y4:Z4"/>
    <mergeCell ref="E23:F23"/>
    <mergeCell ref="I23:J23"/>
    <mergeCell ref="K23:L23"/>
    <mergeCell ref="M23:N23"/>
    <mergeCell ref="Q23:R23"/>
    <mergeCell ref="E5:F5"/>
    <mergeCell ref="I5:J5"/>
    <mergeCell ref="Q27:Q28"/>
    <mergeCell ref="J25:J26"/>
    <mergeCell ref="Q25:Q26"/>
    <mergeCell ref="K25:K26"/>
    <mergeCell ref="E25:E26"/>
    <mergeCell ref="F25:F26"/>
    <mergeCell ref="G25:G26"/>
    <mergeCell ref="H25:H26"/>
    <mergeCell ref="G27:G28"/>
    <mergeCell ref="R25:R26"/>
    <mergeCell ref="M25:M26"/>
    <mergeCell ref="N25:N26"/>
    <mergeCell ref="O25:O26"/>
    <mergeCell ref="P25:P26"/>
    <mergeCell ref="L25:L26"/>
    <mergeCell ref="S27:T28"/>
    <mergeCell ref="S24:T24"/>
    <mergeCell ref="Y60:Z60"/>
    <mergeCell ref="E61:F61"/>
    <mergeCell ref="I61:J61"/>
    <mergeCell ref="K61:L61"/>
    <mergeCell ref="M61:N61"/>
    <mergeCell ref="Q61:R61"/>
    <mergeCell ref="E27:E28"/>
    <mergeCell ref="B26:C26"/>
    <mergeCell ref="I25:I26"/>
    <mergeCell ref="B28:C28"/>
    <mergeCell ref="A31:B32"/>
    <mergeCell ref="J27:J28"/>
    <mergeCell ref="K27:K28"/>
    <mergeCell ref="L27:L28"/>
    <mergeCell ref="M27:M28"/>
    <mergeCell ref="N27:N28"/>
    <mergeCell ref="A27:D27"/>
    <mergeCell ref="I27:I28"/>
    <mergeCell ref="Y40:Z40"/>
    <mergeCell ref="B34:B35"/>
    <mergeCell ref="C34:D34"/>
    <mergeCell ref="A35:A36"/>
    <mergeCell ref="C35:D35"/>
    <mergeCell ref="S25:T26"/>
    <mergeCell ref="O63:O64"/>
    <mergeCell ref="P63:P64"/>
    <mergeCell ref="A62:D62"/>
    <mergeCell ref="S62:T62"/>
    <mergeCell ref="Y62:Z77"/>
    <mergeCell ref="A63:D63"/>
    <mergeCell ref="E63:E64"/>
    <mergeCell ref="F63:F64"/>
    <mergeCell ref="G63:G64"/>
    <mergeCell ref="B36:B37"/>
    <mergeCell ref="C36:D36"/>
    <mergeCell ref="C37:D37"/>
    <mergeCell ref="Y24:Z39"/>
    <mergeCell ref="A25:D25"/>
    <mergeCell ref="A58:B58"/>
    <mergeCell ref="Q46:Q47"/>
    <mergeCell ref="R46:R47"/>
    <mergeCell ref="S46:T47"/>
    <mergeCell ref="Q44:Q45"/>
    <mergeCell ref="R44:R45"/>
    <mergeCell ref="S44:T45"/>
    <mergeCell ref="A46:D46"/>
    <mergeCell ref="E46:E47"/>
    <mergeCell ref="Q63:Q64"/>
    <mergeCell ref="R63:R64"/>
    <mergeCell ref="S63:T64"/>
    <mergeCell ref="B64:C64"/>
    <mergeCell ref="A65:D65"/>
    <mergeCell ref="E65:E66"/>
    <mergeCell ref="F65:F66"/>
    <mergeCell ref="G65:G66"/>
    <mergeCell ref="P65:P66"/>
    <mergeCell ref="H65:H66"/>
    <mergeCell ref="H63:H64"/>
    <mergeCell ref="I65:I66"/>
    <mergeCell ref="K63:K64"/>
    <mergeCell ref="L63:L64"/>
    <mergeCell ref="M63:M64"/>
    <mergeCell ref="N63:N64"/>
    <mergeCell ref="I63:I64"/>
    <mergeCell ref="J63:J64"/>
    <mergeCell ref="N65:N66"/>
    <mergeCell ref="Q65:Q66"/>
    <mergeCell ref="R65:R66"/>
    <mergeCell ref="S65:T66"/>
    <mergeCell ref="B66:C66"/>
    <mergeCell ref="A69:B70"/>
    <mergeCell ref="J65:J66"/>
    <mergeCell ref="K65:K66"/>
    <mergeCell ref="L65:L66"/>
    <mergeCell ref="M65:M66"/>
    <mergeCell ref="O65:O66"/>
    <mergeCell ref="A77:B77"/>
    <mergeCell ref="Y78:Z78"/>
    <mergeCell ref="B72:B73"/>
    <mergeCell ref="C72:D72"/>
    <mergeCell ref="A73:A74"/>
    <mergeCell ref="C73:D73"/>
    <mergeCell ref="B74:B75"/>
    <mergeCell ref="C74:D74"/>
    <mergeCell ref="C75:D75"/>
    <mergeCell ref="Q5:R5"/>
    <mergeCell ref="A6:D6"/>
    <mergeCell ref="S6:T6"/>
    <mergeCell ref="Y6:Z21"/>
    <mergeCell ref="A7:D7"/>
    <mergeCell ref="E7:E8"/>
    <mergeCell ref="F7:F8"/>
    <mergeCell ref="G7:G8"/>
    <mergeCell ref="H7:H8"/>
    <mergeCell ref="I7:I8"/>
    <mergeCell ref="K5:L5"/>
    <mergeCell ref="M5:N5"/>
    <mergeCell ref="Q7:Q8"/>
    <mergeCell ref="R7:R8"/>
    <mergeCell ref="M7:M8"/>
    <mergeCell ref="N7:N8"/>
    <mergeCell ref="O7:O8"/>
    <mergeCell ref="S7:T8"/>
    <mergeCell ref="B8:C8"/>
    <mergeCell ref="A9:D9"/>
    <mergeCell ref="E9:E10"/>
    <mergeCell ref="F9:F10"/>
    <mergeCell ref="G9:G10"/>
    <mergeCell ref="H9:H10"/>
    <mergeCell ref="J7:J8"/>
    <mergeCell ref="K7:K8"/>
    <mergeCell ref="L7:L8"/>
    <mergeCell ref="A21:B21"/>
    <mergeCell ref="Y22:Z22"/>
    <mergeCell ref="A1:T1"/>
    <mergeCell ref="A13:B14"/>
    <mergeCell ref="B16:B17"/>
    <mergeCell ref="C16:D16"/>
    <mergeCell ref="A17:A18"/>
    <mergeCell ref="C17:D17"/>
    <mergeCell ref="B18:B19"/>
    <mergeCell ref="C18:D18"/>
    <mergeCell ref="C19:D19"/>
    <mergeCell ref="O9:O10"/>
    <mergeCell ref="P9:P10"/>
    <mergeCell ref="Q9:Q10"/>
    <mergeCell ref="R9:R10"/>
    <mergeCell ref="S9:T10"/>
    <mergeCell ref="B10:C10"/>
    <mergeCell ref="I9:I10"/>
    <mergeCell ref="J9:J10"/>
    <mergeCell ref="K9:K10"/>
    <mergeCell ref="L9:L10"/>
    <mergeCell ref="M9:M10"/>
    <mergeCell ref="N9:N10"/>
    <mergeCell ref="P7:P8"/>
  </mergeCells>
  <phoneticPr fontId="1"/>
  <dataValidations count="5">
    <dataValidation type="list" imeMode="on" allowBlank="1" showInputMessage="1" showErrorMessage="1" sqref="K3:P3 K41:P41">
      <formula1>G</formula1>
    </dataValidation>
    <dataValidation imeMode="on" allowBlank="1" showInputMessage="1" showErrorMessage="1" sqref="P80:S80 I80 S79 E80:F80 A80 C80 R2:R3 A1 R13:S19 C50:C52 E50:Q52 D53:K56 R50:S56 L54:Q56 D50:D51 M53:O53 D57:S58 K2:Q2 A2 G2:I3 J3 C3:F3 Q3 S3 L35:Q37 D31:D32 M34:O34 D38:S39 C31:C33 E31:Q33 D34:K37 R31:S37 E69:Q71 R69:S75 Q72 D69:D70 I41:J41 D76:S77 C69:C71 D72:F75 G72:K74 H75:K75 M72:O72 L73:N75 O73:Q73 O75:Q75 Q74 O74 L17:Q19 D13:D14 M16:O16 D20:S21 C13:C15 E13:Q15 D16:K19"/>
    <dataValidation imeMode="off" allowBlank="1" showInputMessage="1" showErrorMessage="1" sqref="E46:S46 E44:S44 E27:S27 E25:S25 E65:S65 E63:S63 E9:S9 E7:S7"/>
    <dataValidation type="list" allowBlank="1" showInputMessage="1" showErrorMessage="1" sqref="A44:D44 A46:D46 A25:D25 A27:D27 A63:D63 A65:D65 A7:D7 A9:D9">
      <formula1>TEAM</formula1>
    </dataValidation>
    <dataValidation type="list" imeMode="on" allowBlank="1" showInputMessage="1" showErrorMessage="1" sqref="B2">
      <formula1>試合日</formula1>
    </dataValidation>
  </dataValidations>
  <pageMargins left="0.6692913385826772" right="0.19685039370078741" top="0" bottom="0" header="0" footer="0"/>
  <pageSetup paperSize="9" scale="86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G34"/>
  <sheetViews>
    <sheetView workbookViewId="0">
      <selection activeCell="C6" sqref="C6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11.625" customWidth="1"/>
    <col min="5" max="5" width="12" customWidth="1"/>
    <col min="6" max="6" width="49.25" customWidth="1"/>
    <col min="7" max="7" width="16.875" customWidth="1"/>
  </cols>
  <sheetData>
    <row r="1" spans="1:7">
      <c r="B1" t="s">
        <v>81</v>
      </c>
      <c r="C1" t="s">
        <v>68</v>
      </c>
      <c r="D1" t="s">
        <v>73</v>
      </c>
      <c r="E1" t="s">
        <v>74</v>
      </c>
      <c r="F1" t="s">
        <v>83</v>
      </c>
      <c r="G1" t="s">
        <v>76</v>
      </c>
    </row>
    <row r="2" spans="1:7" ht="14.45" customHeight="1">
      <c r="A2">
        <v>1</v>
      </c>
      <c r="B2" s="47" t="s">
        <v>93</v>
      </c>
      <c r="C2" t="s">
        <v>84</v>
      </c>
      <c r="F2" t="s">
        <v>89</v>
      </c>
      <c r="G2" s="51">
        <v>43254</v>
      </c>
    </row>
    <row r="3" spans="1:7">
      <c r="A3">
        <v>2</v>
      </c>
      <c r="B3" s="52" t="s">
        <v>94</v>
      </c>
      <c r="C3" t="s">
        <v>84</v>
      </c>
      <c r="G3" s="51"/>
    </row>
    <row r="4" spans="1:7">
      <c r="A4">
        <v>3</v>
      </c>
      <c r="B4" s="52" t="s">
        <v>95</v>
      </c>
      <c r="C4" t="s">
        <v>84</v>
      </c>
      <c r="G4" s="51"/>
    </row>
    <row r="5" spans="1:7">
      <c r="A5">
        <v>4</v>
      </c>
      <c r="B5" s="47" t="s">
        <v>96</v>
      </c>
      <c r="C5" t="s">
        <v>84</v>
      </c>
    </row>
    <row r="6" spans="1:7">
      <c r="A6">
        <v>5</v>
      </c>
      <c r="B6" s="47" t="s">
        <v>97</v>
      </c>
      <c r="C6" t="s">
        <v>84</v>
      </c>
    </row>
    <row r="7" spans="1:7">
      <c r="B7" s="48"/>
    </row>
    <row r="8" spans="1:7">
      <c r="B8" s="47"/>
    </row>
    <row r="9" spans="1:7">
      <c r="B9" s="47"/>
    </row>
    <row r="10" spans="1:7">
      <c r="B10" s="47"/>
    </row>
    <row r="11" spans="1:7">
      <c r="B11" s="47"/>
    </row>
    <row r="13" spans="1:7">
      <c r="B13" s="47"/>
      <c r="F13" t="s">
        <v>79</v>
      </c>
    </row>
    <row r="14" spans="1:7">
      <c r="B14" s="47"/>
      <c r="F14" t="s">
        <v>92</v>
      </c>
    </row>
    <row r="15" spans="1:7">
      <c r="B15" s="47"/>
      <c r="F15" t="s">
        <v>80</v>
      </c>
    </row>
    <row r="16" spans="1:7">
      <c r="B16" s="47"/>
      <c r="F16" t="s">
        <v>90</v>
      </c>
    </row>
    <row r="17" spans="2:4">
      <c r="B17" s="47"/>
    </row>
    <row r="18" spans="2:4">
      <c r="B18" s="47"/>
    </row>
    <row r="19" spans="2:4">
      <c r="B19" s="47"/>
    </row>
    <row r="20" spans="2:4">
      <c r="B20" s="47"/>
    </row>
    <row r="21" spans="2:4">
      <c r="B21" s="47"/>
    </row>
    <row r="22" spans="2:4">
      <c r="B22" s="47"/>
    </row>
    <row r="23" spans="2:4">
      <c r="B23" s="47"/>
    </row>
    <row r="24" spans="2:4">
      <c r="B24" s="47"/>
    </row>
    <row r="25" spans="2:4">
      <c r="B25" s="47"/>
    </row>
    <row r="26" spans="2:4">
      <c r="B26" s="48"/>
    </row>
    <row r="27" spans="2:4">
      <c r="B27" s="47"/>
    </row>
    <row r="28" spans="2:4">
      <c r="B28" s="47"/>
    </row>
    <row r="29" spans="2:4">
      <c r="B29" s="47"/>
    </row>
    <row r="30" spans="2:4">
      <c r="B30" s="47"/>
    </row>
    <row r="31" spans="2:4">
      <c r="B31" s="47"/>
      <c r="D31" s="49"/>
    </row>
    <row r="32" spans="2:4">
      <c r="B32" s="47"/>
    </row>
    <row r="33" spans="2:2">
      <c r="B33" s="47"/>
    </row>
    <row r="34" spans="2:2">
      <c r="B34" s="47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39" hidden="1" customWidth="1"/>
    <col min="6" max="6" width="20.625" style="39" hidden="1" customWidth="1"/>
    <col min="7" max="16384" width="9" style="1"/>
  </cols>
  <sheetData>
    <row r="1" spans="1:6">
      <c r="A1" s="5">
        <v>1</v>
      </c>
      <c r="B1" s="22" t="s">
        <v>16</v>
      </c>
      <c r="C1" s="3"/>
      <c r="D1" s="39" t="s">
        <v>17</v>
      </c>
      <c r="E1" s="39" t="s">
        <v>11</v>
      </c>
      <c r="F1" s="39" t="str">
        <f>CONCATENATE(D1,B1,E1)</f>
        <v>(北海道)</v>
      </c>
    </row>
    <row r="2" spans="1:6">
      <c r="A2" s="5">
        <v>2</v>
      </c>
      <c r="B2" s="22" t="s">
        <v>18</v>
      </c>
      <c r="C2" s="3"/>
      <c r="D2" s="39" t="s">
        <v>17</v>
      </c>
      <c r="E2" s="39" t="s">
        <v>11</v>
      </c>
      <c r="F2" s="39" t="str">
        <f t="shared" ref="F2:F47" si="0">CONCATENATE(D2,B2,E2)</f>
        <v>(青　森)</v>
      </c>
    </row>
    <row r="3" spans="1:6">
      <c r="A3" s="5">
        <v>3</v>
      </c>
      <c r="B3" s="22" t="s">
        <v>19</v>
      </c>
      <c r="C3" s="3"/>
      <c r="D3" s="39" t="s">
        <v>17</v>
      </c>
      <c r="E3" s="39" t="s">
        <v>11</v>
      </c>
      <c r="F3" s="39" t="str">
        <f t="shared" si="0"/>
        <v>(岩　手)</v>
      </c>
    </row>
    <row r="4" spans="1:6">
      <c r="A4" s="5">
        <v>4</v>
      </c>
      <c r="B4" s="22" t="s">
        <v>20</v>
      </c>
      <c r="C4" s="3"/>
      <c r="D4" s="39" t="s">
        <v>17</v>
      </c>
      <c r="E4" s="39" t="s">
        <v>11</v>
      </c>
      <c r="F4" s="39" t="str">
        <f t="shared" si="0"/>
        <v>(宮　城)</v>
      </c>
    </row>
    <row r="5" spans="1:6">
      <c r="A5" s="5">
        <v>5</v>
      </c>
      <c r="B5" s="22" t="s">
        <v>21</v>
      </c>
      <c r="C5" s="3"/>
      <c r="D5" s="39" t="s">
        <v>17</v>
      </c>
      <c r="E5" s="39" t="s">
        <v>11</v>
      </c>
      <c r="F5" s="39" t="str">
        <f t="shared" si="0"/>
        <v>(秋　田)</v>
      </c>
    </row>
    <row r="6" spans="1:6">
      <c r="A6" s="5">
        <v>6</v>
      </c>
      <c r="B6" s="22" t="s">
        <v>22</v>
      </c>
      <c r="C6" s="3"/>
      <c r="D6" s="39" t="s">
        <v>17</v>
      </c>
      <c r="E6" s="39" t="s">
        <v>11</v>
      </c>
      <c r="F6" s="39" t="str">
        <f t="shared" si="0"/>
        <v>(山　形)</v>
      </c>
    </row>
    <row r="7" spans="1:6">
      <c r="A7" s="5">
        <v>7</v>
      </c>
      <c r="B7" s="22" t="s">
        <v>23</v>
      </c>
      <c r="C7" s="3"/>
      <c r="D7" s="39" t="s">
        <v>17</v>
      </c>
      <c r="E7" s="39" t="s">
        <v>11</v>
      </c>
      <c r="F7" s="39" t="str">
        <f t="shared" si="0"/>
        <v>(福　島)</v>
      </c>
    </row>
    <row r="8" spans="1:6">
      <c r="A8" s="5">
        <v>8</v>
      </c>
      <c r="B8" s="22" t="s">
        <v>24</v>
      </c>
      <c r="C8" s="3"/>
      <c r="D8" s="39" t="s">
        <v>17</v>
      </c>
      <c r="E8" s="39" t="s">
        <v>11</v>
      </c>
      <c r="F8" s="39" t="str">
        <f t="shared" si="0"/>
        <v>(茨　城)</v>
      </c>
    </row>
    <row r="9" spans="1:6">
      <c r="A9" s="5">
        <v>9</v>
      </c>
      <c r="B9" s="22" t="s">
        <v>25</v>
      </c>
      <c r="C9" s="3"/>
      <c r="D9" s="39" t="s">
        <v>17</v>
      </c>
      <c r="E9" s="39" t="s">
        <v>11</v>
      </c>
      <c r="F9" s="39" t="str">
        <f t="shared" si="0"/>
        <v>(栃　木)</v>
      </c>
    </row>
    <row r="10" spans="1:6">
      <c r="A10" s="5">
        <v>10</v>
      </c>
      <c r="B10" s="22" t="s">
        <v>26</v>
      </c>
      <c r="C10" s="3"/>
      <c r="D10" s="39" t="s">
        <v>17</v>
      </c>
      <c r="E10" s="39" t="s">
        <v>11</v>
      </c>
      <c r="F10" s="39" t="str">
        <f t="shared" si="0"/>
        <v>(群　馬)</v>
      </c>
    </row>
    <row r="11" spans="1:6">
      <c r="A11" s="5">
        <v>11</v>
      </c>
      <c r="B11" s="22" t="s">
        <v>27</v>
      </c>
      <c r="C11" s="3"/>
      <c r="D11" s="39" t="s">
        <v>17</v>
      </c>
      <c r="E11" s="39" t="s">
        <v>11</v>
      </c>
      <c r="F11" s="39" t="str">
        <f t="shared" si="0"/>
        <v>(埼　玉)</v>
      </c>
    </row>
    <row r="12" spans="1:6">
      <c r="A12" s="5">
        <v>12</v>
      </c>
      <c r="B12" s="22" t="s">
        <v>28</v>
      </c>
      <c r="C12" s="3"/>
      <c r="D12" s="39" t="s">
        <v>17</v>
      </c>
      <c r="E12" s="39" t="s">
        <v>11</v>
      </c>
      <c r="F12" s="39" t="str">
        <f t="shared" si="0"/>
        <v>(千　葉)</v>
      </c>
    </row>
    <row r="13" spans="1:6">
      <c r="A13" s="5">
        <v>13</v>
      </c>
      <c r="B13" s="22" t="s">
        <v>29</v>
      </c>
      <c r="C13" s="3"/>
      <c r="D13" s="39" t="s">
        <v>17</v>
      </c>
      <c r="E13" s="39" t="s">
        <v>11</v>
      </c>
      <c r="F13" s="39" t="str">
        <f t="shared" si="0"/>
        <v>(東　京)</v>
      </c>
    </row>
    <row r="14" spans="1:6">
      <c r="A14" s="5">
        <v>14</v>
      </c>
      <c r="B14" s="22" t="s">
        <v>30</v>
      </c>
      <c r="C14" s="3"/>
      <c r="D14" s="39" t="s">
        <v>17</v>
      </c>
      <c r="E14" s="39" t="s">
        <v>11</v>
      </c>
      <c r="F14" s="39" t="str">
        <f t="shared" si="0"/>
        <v>(神奈川)</v>
      </c>
    </row>
    <row r="15" spans="1:6">
      <c r="A15" s="5">
        <v>15</v>
      </c>
      <c r="B15" s="22" t="s">
        <v>31</v>
      </c>
      <c r="C15" s="3"/>
      <c r="D15" s="39" t="s">
        <v>17</v>
      </c>
      <c r="E15" s="39" t="s">
        <v>11</v>
      </c>
      <c r="F15" s="39" t="str">
        <f t="shared" si="0"/>
        <v>(山　梨)</v>
      </c>
    </row>
    <row r="16" spans="1:6">
      <c r="A16" s="5">
        <v>16</v>
      </c>
      <c r="B16" s="22" t="s">
        <v>32</v>
      </c>
      <c r="C16" s="3"/>
      <c r="D16" s="39" t="s">
        <v>17</v>
      </c>
      <c r="E16" s="39" t="s">
        <v>11</v>
      </c>
      <c r="F16" s="39" t="str">
        <f t="shared" si="0"/>
        <v>(富　山)</v>
      </c>
    </row>
    <row r="17" spans="1:6">
      <c r="A17" s="5">
        <v>17</v>
      </c>
      <c r="B17" s="22" t="s">
        <v>33</v>
      </c>
      <c r="C17" s="3"/>
      <c r="D17" s="39" t="s">
        <v>17</v>
      </c>
      <c r="E17" s="39" t="s">
        <v>11</v>
      </c>
      <c r="F17" s="39" t="str">
        <f t="shared" si="0"/>
        <v>(石　川)</v>
      </c>
    </row>
    <row r="18" spans="1:6">
      <c r="A18" s="5">
        <v>18</v>
      </c>
      <c r="B18" s="22" t="s">
        <v>34</v>
      </c>
      <c r="C18" s="3"/>
      <c r="D18" s="39" t="s">
        <v>17</v>
      </c>
      <c r="E18" s="39" t="s">
        <v>11</v>
      </c>
      <c r="F18" s="39" t="str">
        <f t="shared" si="0"/>
        <v>(福　井)</v>
      </c>
    </row>
    <row r="19" spans="1:6">
      <c r="A19" s="5">
        <v>19</v>
      </c>
      <c r="B19" s="22" t="s">
        <v>35</v>
      </c>
      <c r="C19" s="3"/>
      <c r="D19" s="39" t="s">
        <v>17</v>
      </c>
      <c r="E19" s="39" t="s">
        <v>11</v>
      </c>
      <c r="F19" s="39" t="str">
        <f t="shared" si="0"/>
        <v>(新　潟)</v>
      </c>
    </row>
    <row r="20" spans="1:6">
      <c r="A20" s="5">
        <v>20</v>
      </c>
      <c r="B20" s="22" t="s">
        <v>36</v>
      </c>
      <c r="C20" s="3"/>
      <c r="D20" s="39" t="s">
        <v>17</v>
      </c>
      <c r="E20" s="39" t="s">
        <v>11</v>
      </c>
      <c r="F20" s="39" t="str">
        <f t="shared" si="0"/>
        <v>(長　野)</v>
      </c>
    </row>
    <row r="21" spans="1:6">
      <c r="A21" s="5">
        <v>21</v>
      </c>
      <c r="B21" s="22" t="s">
        <v>37</v>
      </c>
      <c r="C21" s="3"/>
      <c r="D21" s="39" t="s">
        <v>17</v>
      </c>
      <c r="E21" s="39" t="s">
        <v>11</v>
      </c>
      <c r="F21" s="39" t="str">
        <f t="shared" si="0"/>
        <v>(岐　阜)</v>
      </c>
    </row>
    <row r="22" spans="1:6">
      <c r="A22" s="5">
        <v>22</v>
      </c>
      <c r="B22" s="22" t="s">
        <v>38</v>
      </c>
      <c r="C22" s="3"/>
      <c r="D22" s="39" t="s">
        <v>17</v>
      </c>
      <c r="E22" s="39" t="s">
        <v>11</v>
      </c>
      <c r="F22" s="39" t="str">
        <f t="shared" si="0"/>
        <v>(静　岡)</v>
      </c>
    </row>
    <row r="23" spans="1:6">
      <c r="A23" s="5">
        <v>23</v>
      </c>
      <c r="B23" s="22" t="s">
        <v>39</v>
      </c>
      <c r="C23" s="3"/>
      <c r="D23" s="39" t="s">
        <v>17</v>
      </c>
      <c r="E23" s="39" t="s">
        <v>11</v>
      </c>
      <c r="F23" s="39" t="str">
        <f t="shared" si="0"/>
        <v>(愛　知)</v>
      </c>
    </row>
    <row r="24" spans="1:6">
      <c r="A24" s="5">
        <v>24</v>
      </c>
      <c r="B24" s="22" t="s">
        <v>40</v>
      </c>
      <c r="C24" s="3"/>
      <c r="D24" s="39" t="s">
        <v>17</v>
      </c>
      <c r="E24" s="39" t="s">
        <v>11</v>
      </c>
      <c r="F24" s="39" t="str">
        <f t="shared" si="0"/>
        <v>(三　重)</v>
      </c>
    </row>
    <row r="25" spans="1:6">
      <c r="A25" s="5">
        <v>25</v>
      </c>
      <c r="B25" s="22" t="s">
        <v>41</v>
      </c>
      <c r="C25" s="3"/>
      <c r="D25" s="39" t="s">
        <v>17</v>
      </c>
      <c r="E25" s="39" t="s">
        <v>11</v>
      </c>
      <c r="F25" s="39" t="str">
        <f t="shared" si="0"/>
        <v>(滋　賀)</v>
      </c>
    </row>
    <row r="26" spans="1:6">
      <c r="A26" s="5">
        <v>26</v>
      </c>
      <c r="B26" s="22" t="s">
        <v>42</v>
      </c>
      <c r="C26" s="3"/>
      <c r="D26" s="39" t="s">
        <v>17</v>
      </c>
      <c r="E26" s="39" t="s">
        <v>11</v>
      </c>
      <c r="F26" s="39" t="str">
        <f t="shared" si="0"/>
        <v>(京　都)</v>
      </c>
    </row>
    <row r="27" spans="1:6">
      <c r="A27" s="5">
        <v>27</v>
      </c>
      <c r="B27" s="22" t="s">
        <v>43</v>
      </c>
      <c r="C27" s="3"/>
      <c r="D27" s="39" t="s">
        <v>17</v>
      </c>
      <c r="E27" s="39" t="s">
        <v>11</v>
      </c>
      <c r="F27" s="39" t="str">
        <f t="shared" si="0"/>
        <v>(大　阪)</v>
      </c>
    </row>
    <row r="28" spans="1:6">
      <c r="A28" s="5">
        <v>28</v>
      </c>
      <c r="B28" s="22" t="s">
        <v>44</v>
      </c>
      <c r="C28" s="3"/>
      <c r="D28" s="39" t="s">
        <v>17</v>
      </c>
      <c r="E28" s="39" t="s">
        <v>11</v>
      </c>
      <c r="F28" s="39" t="str">
        <f t="shared" si="0"/>
        <v>(兵　庫)</v>
      </c>
    </row>
    <row r="29" spans="1:6">
      <c r="A29" s="5">
        <v>29</v>
      </c>
      <c r="B29" s="22" t="s">
        <v>45</v>
      </c>
      <c r="C29" s="3"/>
      <c r="D29" s="39" t="s">
        <v>17</v>
      </c>
      <c r="E29" s="39" t="s">
        <v>11</v>
      </c>
      <c r="F29" s="39" t="str">
        <f t="shared" si="0"/>
        <v>(奈　良)</v>
      </c>
    </row>
    <row r="30" spans="1:6">
      <c r="A30" s="5">
        <v>30</v>
      </c>
      <c r="B30" s="22" t="s">
        <v>46</v>
      </c>
      <c r="C30" s="3"/>
      <c r="D30" s="39" t="s">
        <v>17</v>
      </c>
      <c r="E30" s="39" t="s">
        <v>11</v>
      </c>
      <c r="F30" s="39" t="str">
        <f t="shared" si="0"/>
        <v>(和歌山)</v>
      </c>
    </row>
    <row r="31" spans="1:6">
      <c r="A31" s="5">
        <v>31</v>
      </c>
      <c r="B31" s="22" t="s">
        <v>47</v>
      </c>
      <c r="C31" s="3"/>
      <c r="D31" s="39" t="s">
        <v>17</v>
      </c>
      <c r="E31" s="39" t="s">
        <v>11</v>
      </c>
      <c r="F31" s="39" t="str">
        <f t="shared" si="0"/>
        <v>(鳥　取)</v>
      </c>
    </row>
    <row r="32" spans="1:6">
      <c r="A32" s="5">
        <v>32</v>
      </c>
      <c r="B32" s="22" t="s">
        <v>48</v>
      </c>
      <c r="C32" s="3"/>
      <c r="D32" s="39" t="s">
        <v>17</v>
      </c>
      <c r="E32" s="39" t="s">
        <v>11</v>
      </c>
      <c r="F32" s="39" t="str">
        <f t="shared" si="0"/>
        <v>(島　根)</v>
      </c>
    </row>
    <row r="33" spans="1:6">
      <c r="A33" s="5">
        <v>33</v>
      </c>
      <c r="B33" s="22" t="s">
        <v>49</v>
      </c>
      <c r="C33" s="3"/>
      <c r="D33" s="39" t="s">
        <v>17</v>
      </c>
      <c r="E33" s="39" t="s">
        <v>11</v>
      </c>
      <c r="F33" s="39" t="str">
        <f t="shared" si="0"/>
        <v>(岡　山)</v>
      </c>
    </row>
    <row r="34" spans="1:6">
      <c r="A34" s="5">
        <v>34</v>
      </c>
      <c r="B34" s="22" t="s">
        <v>50</v>
      </c>
      <c r="C34" s="3"/>
      <c r="D34" s="39" t="s">
        <v>17</v>
      </c>
      <c r="E34" s="39" t="s">
        <v>11</v>
      </c>
      <c r="F34" s="39" t="str">
        <f t="shared" si="0"/>
        <v>(広　島)</v>
      </c>
    </row>
    <row r="35" spans="1:6">
      <c r="A35" s="5">
        <v>35</v>
      </c>
      <c r="B35" s="22" t="s">
        <v>51</v>
      </c>
      <c r="C35" s="3"/>
      <c r="D35" s="39" t="s">
        <v>17</v>
      </c>
      <c r="E35" s="39" t="s">
        <v>11</v>
      </c>
      <c r="F35" s="39" t="str">
        <f t="shared" si="0"/>
        <v>(山　口)</v>
      </c>
    </row>
    <row r="36" spans="1:6">
      <c r="A36" s="5">
        <v>36</v>
      </c>
      <c r="B36" s="22" t="s">
        <v>52</v>
      </c>
      <c r="C36" s="3"/>
      <c r="D36" s="39" t="s">
        <v>17</v>
      </c>
      <c r="E36" s="39" t="s">
        <v>11</v>
      </c>
      <c r="F36" s="39" t="str">
        <f t="shared" si="0"/>
        <v>(徳　島)</v>
      </c>
    </row>
    <row r="37" spans="1:6">
      <c r="A37" s="5">
        <v>37</v>
      </c>
      <c r="B37" s="22" t="s">
        <v>53</v>
      </c>
      <c r="C37" s="3"/>
      <c r="D37" s="39" t="s">
        <v>17</v>
      </c>
      <c r="E37" s="39" t="s">
        <v>11</v>
      </c>
      <c r="F37" s="39" t="str">
        <f t="shared" si="0"/>
        <v>(香　川)</v>
      </c>
    </row>
    <row r="38" spans="1:6">
      <c r="A38" s="5">
        <v>38</v>
      </c>
      <c r="B38" s="22" t="s">
        <v>54</v>
      </c>
      <c r="C38" s="3"/>
      <c r="D38" s="39" t="s">
        <v>17</v>
      </c>
      <c r="E38" s="39" t="s">
        <v>11</v>
      </c>
      <c r="F38" s="39" t="str">
        <f t="shared" si="0"/>
        <v>(愛　媛)</v>
      </c>
    </row>
    <row r="39" spans="1:6">
      <c r="A39" s="5">
        <v>39</v>
      </c>
      <c r="B39" s="22" t="s">
        <v>55</v>
      </c>
      <c r="C39" s="3"/>
      <c r="D39" s="39" t="s">
        <v>17</v>
      </c>
      <c r="E39" s="39" t="s">
        <v>11</v>
      </c>
      <c r="F39" s="39" t="str">
        <f t="shared" si="0"/>
        <v>(高　知)</v>
      </c>
    </row>
    <row r="40" spans="1:6">
      <c r="A40" s="5">
        <v>40</v>
      </c>
      <c r="B40" s="22" t="s">
        <v>56</v>
      </c>
      <c r="C40" s="3"/>
      <c r="D40" s="39" t="s">
        <v>17</v>
      </c>
      <c r="E40" s="39" t="s">
        <v>11</v>
      </c>
      <c r="F40" s="39" t="str">
        <f t="shared" si="0"/>
        <v>(福　岡)</v>
      </c>
    </row>
    <row r="41" spans="1:6">
      <c r="A41" s="5">
        <v>41</v>
      </c>
      <c r="B41" s="22" t="s">
        <v>57</v>
      </c>
      <c r="C41" s="3"/>
      <c r="D41" s="39" t="s">
        <v>17</v>
      </c>
      <c r="E41" s="39" t="s">
        <v>11</v>
      </c>
      <c r="F41" s="39" t="str">
        <f t="shared" si="0"/>
        <v>(佐　賀)</v>
      </c>
    </row>
    <row r="42" spans="1:6">
      <c r="A42" s="5">
        <v>42</v>
      </c>
      <c r="B42" s="22" t="s">
        <v>58</v>
      </c>
      <c r="C42" s="3"/>
      <c r="D42" s="39" t="s">
        <v>17</v>
      </c>
      <c r="E42" s="39" t="s">
        <v>11</v>
      </c>
      <c r="F42" s="39" t="str">
        <f t="shared" si="0"/>
        <v>(長　崎)</v>
      </c>
    </row>
    <row r="43" spans="1:6">
      <c r="A43" s="5">
        <v>43</v>
      </c>
      <c r="B43" s="22" t="s">
        <v>59</v>
      </c>
      <c r="C43" s="3"/>
      <c r="D43" s="39" t="s">
        <v>17</v>
      </c>
      <c r="E43" s="39" t="s">
        <v>11</v>
      </c>
      <c r="F43" s="39" t="str">
        <f t="shared" si="0"/>
        <v>(熊　本)</v>
      </c>
    </row>
    <row r="44" spans="1:6">
      <c r="A44" s="5">
        <v>44</v>
      </c>
      <c r="B44" s="22" t="s">
        <v>60</v>
      </c>
      <c r="C44" s="3"/>
      <c r="D44" s="39" t="s">
        <v>17</v>
      </c>
      <c r="E44" s="39" t="s">
        <v>11</v>
      </c>
      <c r="F44" s="39" t="str">
        <f t="shared" si="0"/>
        <v>(大　分)</v>
      </c>
    </row>
    <row r="45" spans="1:6">
      <c r="A45" s="5">
        <v>45</v>
      </c>
      <c r="B45" s="22" t="s">
        <v>61</v>
      </c>
      <c r="C45" s="3"/>
      <c r="D45" s="39" t="s">
        <v>17</v>
      </c>
      <c r="E45" s="39" t="s">
        <v>11</v>
      </c>
      <c r="F45" s="39" t="str">
        <f t="shared" si="0"/>
        <v>(宮　崎)</v>
      </c>
    </row>
    <row r="46" spans="1:6">
      <c r="A46" s="5">
        <v>46</v>
      </c>
      <c r="B46" s="22" t="s">
        <v>62</v>
      </c>
      <c r="C46" s="3"/>
      <c r="D46" s="39" t="s">
        <v>17</v>
      </c>
      <c r="E46" s="39" t="s">
        <v>11</v>
      </c>
      <c r="F46" s="39" t="str">
        <f t="shared" si="0"/>
        <v>(鹿児島)</v>
      </c>
    </row>
    <row r="47" spans="1:6">
      <c r="A47" s="5">
        <v>47</v>
      </c>
      <c r="B47" s="22" t="s">
        <v>63</v>
      </c>
      <c r="C47" s="3"/>
      <c r="D47" s="39" t="s">
        <v>17</v>
      </c>
      <c r="E47" s="39" t="s">
        <v>11</v>
      </c>
      <c r="F47" s="39" t="str">
        <f t="shared" si="0"/>
        <v>(沖　縄)</v>
      </c>
    </row>
    <row r="48" spans="1:6">
      <c r="A48" s="3"/>
      <c r="B48" s="4"/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16</vt:i4>
      </vt:variant>
    </vt:vector>
  </HeadingPairs>
  <TitlesOfParts>
    <vt:vector size="19" baseType="lpstr">
      <vt:lpstr>３</vt:lpstr>
      <vt:lpstr>データ</vt:lpstr>
      <vt:lpstr>都道府県名</vt:lpstr>
      <vt:lpstr>G</vt:lpstr>
      <vt:lpstr>'３'!Print_Area</vt:lpstr>
      <vt:lpstr>都道府県名!team</vt:lpstr>
      <vt:lpstr>TEAM</vt:lpstr>
      <vt:lpstr>todouhuken</vt:lpstr>
      <vt:lpstr>todouhuken2</vt:lpstr>
      <vt:lpstr>u</vt:lpstr>
      <vt:lpstr>チーム</vt:lpstr>
      <vt:lpstr>会場</vt:lpstr>
      <vt:lpstr>記録員</vt:lpstr>
      <vt:lpstr>球場</vt:lpstr>
      <vt:lpstr>試合日</vt:lpstr>
      <vt:lpstr>審判</vt:lpstr>
      <vt:lpstr>審判員</vt:lpstr>
      <vt:lpstr>男子</vt:lpstr>
      <vt:lpstr>日付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setup</cp:lastModifiedBy>
  <cp:lastPrinted>2018-04-30T06:13:14Z</cp:lastPrinted>
  <dcterms:created xsi:type="dcterms:W3CDTF">2002-10-18T11:25:55Z</dcterms:created>
  <dcterms:modified xsi:type="dcterms:W3CDTF">2018-06-04T01:27:54Z</dcterms:modified>
</cp:coreProperties>
</file>