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21A" sheetId="29" r:id="rId1"/>
    <sheet name="21B " sheetId="26" r:id="rId2"/>
    <sheet name="2２" sheetId="28" r:id="rId3"/>
    <sheet name="データ" sheetId="17" r:id="rId4"/>
    <sheet name="都道府県名" sheetId="9" state="hidden" r:id="rId5"/>
  </sheets>
  <definedNames>
    <definedName name="date">データ!$G$2:$G$4</definedName>
    <definedName name="_xlnm.Print_Area" localSheetId="0">'21A'!$A$1:$U$61</definedName>
    <definedName name="_xlnm.Print_Area" localSheetId="1">'21B '!$A$1:$U$61</definedName>
    <definedName name="_xlnm.Print_Area" localSheetId="2">'2２'!$A$1:$U$24</definedName>
    <definedName name="_xlnm.Print_Area">#REF!</definedName>
    <definedName name="team" localSheetId="4">都道府県名!$B$1:$B$47</definedName>
    <definedName name="team">#REF!</definedName>
    <definedName name="todouhuken">都道府県名!$B$1:$B$47</definedName>
    <definedName name="todouhuken2">都道府県名!$F$1:$F$47</definedName>
    <definedName name="um">データ!$D$2:$D$13</definedName>
    <definedName name="会場">データ!$F$2:$F$3</definedName>
    <definedName name="記録員">データ!$E$2:$E$12</definedName>
    <definedName name="球場">データ!$F$2:$F$4</definedName>
    <definedName name="審判員">データ!$D$2:$D$10</definedName>
    <definedName name="男子">データ!$B$2:$B$10</definedName>
    <definedName name="日付">データ!$G$2:$G$3</definedName>
  </definedNames>
  <calcPr calcId="152511"/>
</workbook>
</file>

<file path=xl/calcChain.xml><?xml version="1.0" encoding="utf-8"?>
<calcChain xmlns="http://schemas.openxmlformats.org/spreadsheetml/2006/main">
  <c r="Q42" i="29" l="1"/>
  <c r="Q42" i="26"/>
  <c r="K2" i="28"/>
  <c r="K2" i="26"/>
  <c r="K2" i="29"/>
  <c r="S46" i="29"/>
  <c r="S44" i="29"/>
  <c r="S27" i="29"/>
  <c r="S25" i="29"/>
  <c r="Q23" i="29"/>
  <c r="S9" i="29"/>
  <c r="S7" i="29"/>
  <c r="Q5" i="29"/>
  <c r="B1" i="29"/>
  <c r="S9" i="28"/>
  <c r="S7" i="28"/>
  <c r="Q5" i="28"/>
  <c r="B1" i="28"/>
  <c r="S46" i="26"/>
  <c r="S44" i="26"/>
  <c r="S27" i="26"/>
  <c r="S25" i="26"/>
  <c r="Q23" i="26"/>
  <c r="S9" i="26"/>
  <c r="S7" i="26"/>
  <c r="Q5" i="26"/>
  <c r="B1" i="26"/>
  <c r="F1" i="9"/>
  <c r="F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6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3.xml><?xml version="1.0" encoding="utf-8"?>
<comments xmlns="http://schemas.openxmlformats.org/spreadsheetml/2006/main">
  <authors>
    <author>総務サービス事務利用端末</author>
  </authors>
  <commentList>
    <comment ref="F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<sst xmlns="http://schemas.openxmlformats.org/spreadsheetml/2006/main" count="516" uniqueCount="154">
  <si>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</si>
  <si>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</si>
  <si>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</si>
  <si>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</si>
  <si>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</si>
  <si>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</si>
  <si>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</si>
  <si>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</si>
  <si>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</si>
  <si>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</si>
  <si>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</si>
  <si>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</si>
  <si>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</si>
  <si>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</si>
  <si>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</si>
  <si>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</si>
  <si>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</si>
  <si>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</si>
  <si>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</si>
  <si>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</si>
  <si>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</si>
  <si>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</si>
  <si>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</si>
  <si>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</si>
  <si>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</si>
  <si>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</si>
  <si>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</si>
  <si>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</si>
  <si>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</si>
  <si>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</si>
  <si>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</si>
  <si>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</si>
  <si>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</si>
  <si>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</si>
  <si>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</si>
  <si>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</si>
  <si>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</si>
  <si>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</si>
  <si>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</si>
  <si>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</si>
  <si>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</si>
  <si>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</si>
  <si>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</si>
  <si>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</si>
  <si>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</si>
  <si>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</si>
  <si>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</si>
  <si>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</si>
  <si>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</si>
  <si>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</si>
  <si>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</si>
  <si>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</si>
  <si>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</si>
  <si>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</si>
  <si>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</si>
  <si>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</si>
  <si>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</si>
  <si>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</si>
  <si>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</si>
  <si>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</si>
  <si>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</si>
  <si>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</si>
  <si>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</si>
  <si>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</si>
  <si>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</si>
  <si>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</si>
  <si>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</si>
  <si>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佐賀</t>
    <rPh sb="0" eb="2">
      <t>サガ</t>
    </rPh>
    <phoneticPr fontId="1"/>
  </si>
  <si>
    <t>県名</t>
    <rPh sb="0" eb="2">
      <t>ケンメイ</t>
    </rPh>
    <phoneticPr fontId="1"/>
  </si>
  <si>
    <t>（バッテリー）
［勝:○，負:●］</t>
    <phoneticPr fontId="1"/>
  </si>
  <si>
    <t>（１回戦）</t>
    <rPh sb="2" eb="4">
      <t>カイセン</t>
    </rPh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</si>
  <si>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</si>
  <si>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</si>
  <si>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</si>
  <si>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球審:</t>
    <rPh sb="0" eb="2">
      <t>キュウシン</t>
    </rPh>
    <phoneticPr fontId="1"/>
  </si>
  <si>
    <t>一塁:</t>
    <rPh sb="0" eb="2">
      <t>イチルイ</t>
    </rPh>
    <phoneticPr fontId="1"/>
  </si>
  <si>
    <t>二塁:</t>
    <rPh sb="0" eb="2">
      <t>ニルイ</t>
    </rPh>
    <phoneticPr fontId="1"/>
  </si>
  <si>
    <t>三塁:</t>
    <rPh sb="0" eb="2">
      <t>サンルイ</t>
    </rPh>
    <phoneticPr fontId="1"/>
  </si>
  <si>
    <t>記録:</t>
    <rPh sb="0" eb="2">
      <t>キロク</t>
    </rPh>
    <phoneticPr fontId="1"/>
  </si>
  <si>
    <t>審判員</t>
    <rPh sb="0" eb="3">
      <t>シンパンイン</t>
    </rPh>
    <phoneticPr fontId="1"/>
  </si>
  <si>
    <t>記録員</t>
    <rPh sb="0" eb="3">
      <t>キロクイン</t>
    </rPh>
    <phoneticPr fontId="1"/>
  </si>
  <si>
    <t>日吉照彦</t>
    <rPh sb="0" eb="2">
      <t>ヒヨシ</t>
    </rPh>
    <rPh sb="2" eb="4">
      <t>テルヒコ</t>
    </rPh>
    <phoneticPr fontId="1"/>
  </si>
  <si>
    <t>会場</t>
    <rPh sb="0" eb="2">
      <t>カイジョウ</t>
    </rPh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</si>
  <si>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</si>
  <si>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</si>
  <si>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</si>
  <si>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</si>
  <si>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佐賀女子高校</t>
    <rPh sb="0" eb="2">
      <t>サガ</t>
    </rPh>
    <rPh sb="2" eb="4">
      <t>ジョシ</t>
    </rPh>
    <rPh sb="4" eb="6">
      <t>コウコウ</t>
    </rPh>
    <phoneticPr fontId="1"/>
  </si>
  <si>
    <t>唐津商業高校</t>
    <rPh sb="0" eb="2">
      <t>カラツ</t>
    </rPh>
    <rPh sb="2" eb="4">
      <t>ショウギョウ</t>
    </rPh>
    <rPh sb="4" eb="6">
      <t>コウコウ</t>
    </rPh>
    <phoneticPr fontId="1"/>
  </si>
  <si>
    <t>佐賀東高校</t>
    <rPh sb="0" eb="2">
      <t>サガ</t>
    </rPh>
    <rPh sb="2" eb="3">
      <t>ヒガシ</t>
    </rPh>
    <rPh sb="3" eb="5">
      <t>コウコウ</t>
    </rPh>
    <phoneticPr fontId="1"/>
  </si>
  <si>
    <t>牛津高校</t>
    <rPh sb="0" eb="2">
      <t>ウシヅ</t>
    </rPh>
    <rPh sb="2" eb="4">
      <t>コウコウ</t>
    </rPh>
    <phoneticPr fontId="1"/>
  </si>
  <si>
    <t>チーム</t>
    <phoneticPr fontId="1"/>
  </si>
  <si>
    <t>開催地</t>
    <rPh sb="0" eb="3">
      <t>カイサイチ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</si>
  <si>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</si>
  <si>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松尾則久</t>
    <rPh sb="0" eb="2">
      <t>マツオ</t>
    </rPh>
    <rPh sb="2" eb="4">
      <t>ノリヒサ</t>
    </rPh>
    <phoneticPr fontId="1"/>
  </si>
  <si>
    <t>松林ひろみ</t>
    <rPh sb="0" eb="2">
      <t>マツバヤシ</t>
    </rPh>
    <phoneticPr fontId="1"/>
  </si>
  <si>
    <t>野田一之</t>
    <rPh sb="0" eb="2">
      <t>ノダ</t>
    </rPh>
    <rPh sb="2" eb="4">
      <t>カズユキ</t>
    </rPh>
    <phoneticPr fontId="1"/>
  </si>
  <si>
    <t>山田清俊</t>
    <rPh sb="0" eb="2">
      <t>ヤマダ</t>
    </rPh>
    <rPh sb="2" eb="4">
      <t>キヨトシ</t>
    </rPh>
    <phoneticPr fontId="1"/>
  </si>
  <si>
    <t>栗原広見</t>
    <rPh sb="0" eb="2">
      <t>クリハラ</t>
    </rPh>
    <rPh sb="2" eb="4">
      <t>ヒロミ</t>
    </rPh>
    <phoneticPr fontId="1"/>
  </si>
  <si>
    <t>城島訓浩</t>
    <rPh sb="0" eb="2">
      <t>ジョウジマ</t>
    </rPh>
    <rPh sb="2" eb="3">
      <t>クン</t>
    </rPh>
    <rPh sb="3" eb="4">
      <t>ヒロ</t>
    </rPh>
    <phoneticPr fontId="1"/>
  </si>
  <si>
    <t>嬉野高校</t>
    <rPh sb="0" eb="2">
      <t>ウレシノ</t>
    </rPh>
    <rPh sb="2" eb="4">
      <t>コウコウ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</si>
  <si>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</si>
  <si>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phoneticPr fontId="1"/>
  </si>
  <si>
    <t>伊万里商業高校</t>
    <rPh sb="0" eb="3">
      <t>イマリ</t>
    </rPh>
    <rPh sb="3" eb="5">
      <t>ショウギョウ</t>
    </rPh>
    <rPh sb="5" eb="7">
      <t>コウコウ</t>
    </rPh>
    <phoneticPr fontId="1"/>
  </si>
  <si>
    <t>伊万里高校</t>
    <rPh sb="0" eb="3">
      <t>イマリ</t>
    </rPh>
    <rPh sb="3" eb="5">
      <t>コウコウ</t>
    </rPh>
    <phoneticPr fontId="1"/>
  </si>
  <si>
    <t>６回コールド</t>
    <rPh sb="1" eb="2">
      <t>カイ</t>
    </rPh>
    <phoneticPr fontId="1"/>
  </si>
  <si>
    <t>白岩運動広場Ａ</t>
    <rPh sb="0" eb="2">
      <t>シロイワ</t>
    </rPh>
    <rPh sb="2" eb="4">
      <t>ウンドウ</t>
    </rPh>
    <rPh sb="4" eb="6">
      <t>ヒロバ</t>
    </rPh>
    <phoneticPr fontId="1"/>
  </si>
  <si>
    <t>白岩運動広場Ｂ</t>
    <rPh sb="0" eb="2">
      <t>シロイワ</t>
    </rPh>
    <rPh sb="2" eb="4">
      <t>ウンドウ</t>
    </rPh>
    <rPh sb="4" eb="6">
      <t>ヒロバ</t>
    </rPh>
    <phoneticPr fontId="1"/>
  </si>
  <si>
    <t>第５２回佐賀県高校女子春季大会</t>
    <rPh sb="0" eb="1">
      <t>ダイ</t>
    </rPh>
    <rPh sb="3" eb="4">
      <t>カイ</t>
    </rPh>
    <rPh sb="4" eb="7">
      <t>サガケン</t>
    </rPh>
    <rPh sb="7" eb="9">
      <t>コウコウ</t>
    </rPh>
    <rPh sb="9" eb="11">
      <t>ジョシ</t>
    </rPh>
    <rPh sb="11" eb="13">
      <t>シュンキ</t>
    </rPh>
    <rPh sb="13" eb="15">
      <t>タイカイ</t>
    </rPh>
    <phoneticPr fontId="1"/>
  </si>
  <si>
    <t>佐賀県武雄市</t>
    <rPh sb="0" eb="3">
      <t>サガケン</t>
    </rPh>
    <rPh sb="3" eb="6">
      <t>タケオシ</t>
    </rPh>
    <phoneticPr fontId="1"/>
  </si>
  <si>
    <t>鹿島実･鹿島･鹿島新高</t>
    <rPh sb="0" eb="2">
      <t>カシマ</t>
    </rPh>
    <rPh sb="2" eb="3">
      <t>ミノル</t>
    </rPh>
    <rPh sb="4" eb="6">
      <t>カシマ</t>
    </rPh>
    <rPh sb="7" eb="9">
      <t>シカジマ</t>
    </rPh>
    <rPh sb="9" eb="10">
      <t>シン</t>
    </rPh>
    <rPh sb="10" eb="11">
      <t>コウ</t>
    </rPh>
    <phoneticPr fontId="1"/>
  </si>
  <si>
    <t>栗原笑</t>
    <rPh sb="0" eb="2">
      <t>クリハラ</t>
    </rPh>
    <rPh sb="2" eb="3">
      <t>エ</t>
    </rPh>
    <phoneticPr fontId="1"/>
  </si>
  <si>
    <t>武市京子</t>
    <rPh sb="0" eb="2">
      <t>タケイチ</t>
    </rPh>
    <rPh sb="2" eb="4">
      <t>キョウコ</t>
    </rPh>
    <phoneticPr fontId="1"/>
  </si>
  <si>
    <t>大野稚奈</t>
    <rPh sb="0" eb="2">
      <t>オオノ</t>
    </rPh>
    <rPh sb="2" eb="4">
      <t>ワカナ</t>
    </rPh>
    <phoneticPr fontId="1"/>
  </si>
  <si>
    <t>武市京子、前田桜子、野口ひかり</t>
    <rPh sb="0" eb="2">
      <t>タケイチ</t>
    </rPh>
    <rPh sb="2" eb="4">
      <t>キョウコ</t>
    </rPh>
    <rPh sb="5" eb="7">
      <t>マエダ</t>
    </rPh>
    <rPh sb="7" eb="9">
      <t>サクラコ</t>
    </rPh>
    <rPh sb="10" eb="12">
      <t>ノグチ</t>
    </rPh>
    <phoneticPr fontId="1"/>
  </si>
  <si>
    <t>豊久歩佳②、栗原笑</t>
    <rPh sb="0" eb="2">
      <t>トヨヒサ</t>
    </rPh>
    <rPh sb="2" eb="4">
      <t>アユカ</t>
    </rPh>
    <rPh sb="6" eb="8">
      <t>クリハラ</t>
    </rPh>
    <rPh sb="8" eb="9">
      <t>エ</t>
    </rPh>
    <phoneticPr fontId="1"/>
  </si>
  <si>
    <t>●松尾真衣、林亜美</t>
    <rPh sb="1" eb="3">
      <t>マツオ</t>
    </rPh>
    <rPh sb="3" eb="5">
      <t>マイ</t>
    </rPh>
    <rPh sb="6" eb="7">
      <t>ハヤシ</t>
    </rPh>
    <rPh sb="7" eb="9">
      <t>アミ</t>
    </rPh>
    <phoneticPr fontId="1"/>
  </si>
  <si>
    <t>先攻</t>
    <phoneticPr fontId="1"/>
  </si>
  <si>
    <t>○多良若菜、筬彩音</t>
    <rPh sb="1" eb="3">
      <t>タラ</t>
    </rPh>
    <rPh sb="3" eb="5">
      <t>ワカナ</t>
    </rPh>
    <rPh sb="6" eb="7">
      <t>オサ</t>
    </rPh>
    <rPh sb="7" eb="9">
      <t>アヤネ</t>
    </rPh>
    <phoneticPr fontId="1"/>
  </si>
  <si>
    <t>４回コールド</t>
    <rPh sb="1" eb="2">
      <t>カイ</t>
    </rPh>
    <phoneticPr fontId="1"/>
  </si>
  <si>
    <t>山口文菜</t>
    <rPh sb="0" eb="2">
      <t>ヤマグチ</t>
    </rPh>
    <rPh sb="2" eb="4">
      <t>フミナ</t>
    </rPh>
    <phoneticPr fontId="1"/>
  </si>
  <si>
    <t>辻綾香</t>
    <rPh sb="0" eb="1">
      <t>ツジ</t>
    </rPh>
    <rPh sb="1" eb="3">
      <t>アヤカ</t>
    </rPh>
    <phoneticPr fontId="1"/>
  </si>
  <si>
    <t>○古舘美咲</t>
    <rPh sb="1" eb="3">
      <t>フルタチ</t>
    </rPh>
    <rPh sb="3" eb="5">
      <t>ミサキ</t>
    </rPh>
    <phoneticPr fontId="1"/>
  </si>
  <si>
    <t>●原絵梨佳</t>
    <rPh sb="1" eb="2">
      <t>ハラ</t>
    </rPh>
    <rPh sb="2" eb="4">
      <t>エリ</t>
    </rPh>
    <rPh sb="4" eb="5">
      <t>カ</t>
    </rPh>
    <phoneticPr fontId="1"/>
  </si>
  <si>
    <t>成田ひかる</t>
    <rPh sb="0" eb="2">
      <t>ナリタ</t>
    </rPh>
    <phoneticPr fontId="1"/>
  </si>
  <si>
    <t>高木未生、山口文菜、大西純菜</t>
    <rPh sb="0" eb="2">
      <t>タカギ</t>
    </rPh>
    <rPh sb="2" eb="4">
      <t>ミオ</t>
    </rPh>
    <rPh sb="5" eb="7">
      <t>ヤマグチ</t>
    </rPh>
    <rPh sb="7" eb="9">
      <t>フミナ</t>
    </rPh>
    <rPh sb="10" eb="12">
      <t>オオニシ</t>
    </rPh>
    <rPh sb="12" eb="14">
      <t>ジュンナ</t>
    </rPh>
    <phoneticPr fontId="1"/>
  </si>
  <si>
    <t>蒲田ゆら</t>
    <rPh sb="0" eb="2">
      <t>カマタ</t>
    </rPh>
    <phoneticPr fontId="1"/>
  </si>
  <si>
    <t>本村光里、栗原笑</t>
    <rPh sb="0" eb="2">
      <t>モトムラ</t>
    </rPh>
    <rPh sb="2" eb="4">
      <t>ヒカリ</t>
    </rPh>
    <rPh sb="5" eb="7">
      <t>クリハラ</t>
    </rPh>
    <rPh sb="7" eb="8">
      <t>エ</t>
    </rPh>
    <phoneticPr fontId="1"/>
  </si>
  <si>
    <t>３回コールド</t>
    <rPh sb="1" eb="2">
      <t>カイ</t>
    </rPh>
    <phoneticPr fontId="1"/>
  </si>
  <si>
    <t>X</t>
    <phoneticPr fontId="1"/>
  </si>
  <si>
    <t>５回コールド</t>
    <rPh sb="1" eb="2">
      <t>カイ</t>
    </rPh>
    <phoneticPr fontId="1"/>
  </si>
  <si>
    <t>○中村美瑠、上田杏奈</t>
    <rPh sb="1" eb="3">
      <t>ナカムラ</t>
    </rPh>
    <rPh sb="3" eb="5">
      <t>ミル</t>
    </rPh>
    <rPh sb="6" eb="8">
      <t>ウエダ</t>
    </rPh>
    <rPh sb="8" eb="10">
      <t>アンナ</t>
    </rPh>
    <phoneticPr fontId="1"/>
  </si>
  <si>
    <t>●嘉村羽珠</t>
    <rPh sb="1" eb="3">
      <t>カムラ</t>
    </rPh>
    <rPh sb="3" eb="4">
      <t>ハ</t>
    </rPh>
    <rPh sb="4" eb="5">
      <t>ジュ</t>
    </rPh>
    <phoneticPr fontId="1"/>
  </si>
  <si>
    <t>鶴丸瞳子</t>
    <rPh sb="0" eb="2">
      <t>ツルマル</t>
    </rPh>
    <rPh sb="2" eb="4">
      <t>トウコ</t>
    </rPh>
    <phoneticPr fontId="1"/>
  </si>
  <si>
    <t>○嘉村羽珠</t>
    <rPh sb="1" eb="3">
      <t>カムラ</t>
    </rPh>
    <rPh sb="3" eb="4">
      <t>ハ</t>
    </rPh>
    <rPh sb="4" eb="5">
      <t>ジュ</t>
    </rPh>
    <phoneticPr fontId="1"/>
  </si>
  <si>
    <t>●田中響、古賀風花</t>
    <rPh sb="1" eb="3">
      <t>タナカ</t>
    </rPh>
    <rPh sb="3" eb="4">
      <t>ヒビキ</t>
    </rPh>
    <rPh sb="5" eb="7">
      <t>コガ</t>
    </rPh>
    <rPh sb="7" eb="8">
      <t>フウ</t>
    </rPh>
    <rPh sb="8" eb="9">
      <t>ハナ</t>
    </rPh>
    <phoneticPr fontId="1"/>
  </si>
  <si>
    <t>片岡美結</t>
    <rPh sb="0" eb="2">
      <t>カタオカ</t>
    </rPh>
    <rPh sb="2" eb="4">
      <t>ミユ</t>
    </rPh>
    <phoneticPr fontId="1"/>
  </si>
  <si>
    <t>前田春香</t>
    <rPh sb="0" eb="2">
      <t>マエダ</t>
    </rPh>
    <rPh sb="2" eb="4">
      <t>ハルカ</t>
    </rPh>
    <phoneticPr fontId="1"/>
  </si>
  <si>
    <t>山口楓、山口未葵</t>
    <rPh sb="0" eb="2">
      <t>ヤマグチ</t>
    </rPh>
    <rPh sb="2" eb="3">
      <t>カエデ</t>
    </rPh>
    <rPh sb="4" eb="6">
      <t>ヤマグチ</t>
    </rPh>
    <rPh sb="6" eb="7">
      <t>ミ</t>
    </rPh>
    <rPh sb="7" eb="8">
      <t>アオイ</t>
    </rPh>
    <phoneticPr fontId="1"/>
  </si>
  <si>
    <t>水落愛花</t>
    <rPh sb="0" eb="2">
      <t>ミズオチ</t>
    </rPh>
    <rPh sb="2" eb="3">
      <t>アイ</t>
    </rPh>
    <rPh sb="3" eb="4">
      <t>ハナ</t>
    </rPh>
    <phoneticPr fontId="1"/>
  </si>
  <si>
    <t>吉原華蓮、野田咲耶</t>
    <rPh sb="0" eb="2">
      <t>ヨシハラ</t>
    </rPh>
    <rPh sb="2" eb="4">
      <t>カレン</t>
    </rPh>
    <rPh sb="5" eb="7">
      <t>ノダ</t>
    </rPh>
    <rPh sb="7" eb="9">
      <t>サクヤ</t>
    </rPh>
    <phoneticPr fontId="1"/>
  </si>
  <si>
    <t>相川永梨</t>
    <rPh sb="0" eb="2">
      <t>アイカワ</t>
    </rPh>
    <rPh sb="2" eb="3">
      <t>エイ</t>
    </rPh>
    <rPh sb="3" eb="4">
      <t>ナシ</t>
    </rPh>
    <phoneticPr fontId="1"/>
  </si>
  <si>
    <t>吉田綾香</t>
    <rPh sb="0" eb="1">
      <t>ヨシダ</t>
    </rPh>
    <rPh sb="1" eb="3">
      <t>アヤカ</t>
    </rPh>
    <phoneticPr fontId="1"/>
  </si>
  <si>
    <t>●相川永梨</t>
    <rPh sb="1" eb="3">
      <t>アイカワ</t>
    </rPh>
    <rPh sb="3" eb="4">
      <t>エイ</t>
    </rPh>
    <rPh sb="4" eb="5">
      <t>リ</t>
    </rPh>
    <phoneticPr fontId="1"/>
  </si>
  <si>
    <t>宮崎真衣</t>
    <rPh sb="0" eb="2">
      <t>ミヤザキ</t>
    </rPh>
    <rPh sb="2" eb="4">
      <t>マイ</t>
    </rPh>
    <phoneticPr fontId="1"/>
  </si>
  <si>
    <t>片岡美結、山口未葵</t>
    <rPh sb="0" eb="2">
      <t>カタオカ</t>
    </rPh>
    <rPh sb="2" eb="4">
      <t>ミユ</t>
    </rPh>
    <rPh sb="5" eb="7">
      <t>ヤマグチ</t>
    </rPh>
    <rPh sb="7" eb="9">
      <t>ミキ</t>
    </rPh>
    <phoneticPr fontId="1"/>
  </si>
  <si>
    <t>片岡美結</t>
    <rPh sb="0" eb="1">
      <t>カタオカ</t>
    </rPh>
    <rPh sb="1" eb="3">
      <t>ミユ</t>
    </rPh>
    <phoneticPr fontId="1"/>
  </si>
  <si>
    <t>●古舘美咲</t>
    <rPh sb="1" eb="3">
      <t>フルタチ</t>
    </rPh>
    <rPh sb="3" eb="5">
      <t>ミサキ</t>
    </rPh>
    <phoneticPr fontId="1"/>
  </si>
  <si>
    <t>多良若菜、○筬彩音、大野稚奈</t>
    <rPh sb="0" eb="4">
      <t>タラワカナ</t>
    </rPh>
    <rPh sb="6" eb="7">
      <t>オサ</t>
    </rPh>
    <rPh sb="7" eb="9">
      <t>アヤネ</t>
    </rPh>
    <rPh sb="10" eb="12">
      <t>オオノ</t>
    </rPh>
    <rPh sb="12" eb="14">
      <t>ワカナ</t>
    </rPh>
    <phoneticPr fontId="1"/>
  </si>
  <si>
    <t>○中村美瑠、上田杏奈</t>
    <rPh sb="1" eb="3">
      <t>ナカムラ</t>
    </rPh>
    <rPh sb="3" eb="4">
      <t>ミ</t>
    </rPh>
    <rPh sb="4" eb="5">
      <t>リュウ</t>
    </rPh>
    <rPh sb="6" eb="8">
      <t>ウエダ</t>
    </rPh>
    <rPh sb="8" eb="10">
      <t>アンナ</t>
    </rPh>
    <phoneticPr fontId="1"/>
  </si>
  <si>
    <t>●多良若菜、筬彩音</t>
    <rPh sb="1" eb="5">
      <t>タラワカナ</t>
    </rPh>
    <rPh sb="6" eb="7">
      <t>オサ</t>
    </rPh>
    <rPh sb="7" eb="9">
      <t>アヤネ</t>
    </rPh>
    <phoneticPr fontId="1"/>
  </si>
  <si>
    <t>山口未葵</t>
    <rPh sb="0" eb="2">
      <t>ヤマグチ</t>
    </rPh>
    <rPh sb="2" eb="4">
      <t>ミキ</t>
    </rPh>
    <phoneticPr fontId="1"/>
  </si>
  <si>
    <t>木村愛</t>
    <rPh sb="0" eb="2">
      <t>キムラ</t>
    </rPh>
    <rPh sb="2" eb="3">
      <t>アイ</t>
    </rPh>
    <phoneticPr fontId="1"/>
  </si>
  <si>
    <t>山﨑愛莉</t>
    <rPh sb="0" eb="2">
      <t>ヤマサキ</t>
    </rPh>
    <rPh sb="2" eb="4">
      <t>アイリ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</si>
</sst>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89" formatCode="h&quot;時間&quot;mm&quot;分&quot;;@"/>
    <numFmt numFmtId="191" formatCode="m&quot;月&quot;d&quot;日&quot;;@"/>
  </numFmts>
  <fonts count="21" x14ac:knownFonts="1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b/>
      <sz val="11"/>
      <name val="ＭＳ 明朝"/>
      <family val="1"/>
    </font>
    <font>
      <sz val="10"/>
      <name val="ＭＳ 明朝"/>
      <family val="1"/>
    </font>
    <font>
      <b/>
      <sz val="12"/>
      <name val="ＭＳ 明朝"/>
      <family val="1"/>
    </font>
    <font>
      <b/>
      <sz val="12"/>
      <name val="ＭＳ 明朝"/>
      <family val="1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vertic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Alignment="1"/>
    <xf numFmtId="0" fontId="11" fillId="0" borderId="0" xfId="0" applyNumberFormat="1" applyFont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Protection="1">
      <protection locked="0"/>
    </xf>
    <xf numFmtId="0" fontId="6" fillId="0" borderId="1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3" fillId="0" borderId="11" xfId="0" applyNumberFormat="1" applyFont="1" applyBorder="1" applyAlignment="1">
      <alignment vertical="center"/>
    </xf>
    <xf numFmtId="0" fontId="9" fillId="0" borderId="1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vertical="center"/>
    </xf>
    <xf numFmtId="58" fontId="0" fillId="0" borderId="0" xfId="0" applyNumberFormat="1"/>
    <xf numFmtId="0" fontId="5" fillId="0" borderId="12" xfId="0" applyNumberFormat="1" applyFont="1" applyBorder="1" applyAlignment="1">
      <alignment horizontal="right" vertical="center"/>
    </xf>
    <xf numFmtId="0" fontId="16" fillId="0" borderId="0" xfId="0" applyNumberFormat="1" applyFont="1" applyAlignment="1" applyProtection="1">
      <alignment horizontal="left" vertical="distributed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distributed"/>
    </xf>
    <xf numFmtId="0" fontId="8" fillId="0" borderId="0" xfId="0" applyNumberFormat="1" applyFont="1" applyAlignment="1" applyProtection="1">
      <alignment vertical="center"/>
      <protection locked="0"/>
    </xf>
    <xf numFmtId="0" fontId="17" fillId="0" borderId="0" xfId="0" applyNumberFormat="1" applyFont="1" applyAlignment="1" applyProtection="1">
      <protection locked="0"/>
    </xf>
    <xf numFmtId="0" fontId="17" fillId="0" borderId="0" xfId="0" applyNumberFormat="1" applyFont="1" applyAlignment="1" applyProtection="1">
      <alignment vertical="center"/>
      <protection locked="0"/>
    </xf>
    <xf numFmtId="0" fontId="17" fillId="0" borderId="0" xfId="0" applyNumberFormat="1" applyFont="1" applyAlignment="1"/>
    <xf numFmtId="0" fontId="7" fillId="0" borderId="0" xfId="0" applyNumberFormat="1" applyFont="1" applyAlignment="1" applyProtection="1">
      <alignment horizontal="left" vertical="center"/>
      <protection locked="0"/>
    </xf>
    <xf numFmtId="0" fontId="18" fillId="0" borderId="0" xfId="0" applyNumberFormat="1" applyFont="1" applyAlignment="1" applyProtection="1">
      <alignment horizontal="left" vertical="center"/>
      <protection locked="0"/>
    </xf>
    <xf numFmtId="0" fontId="20" fillId="0" borderId="5" xfId="0" applyNumberFormat="1" applyFont="1" applyBorder="1" applyAlignment="1" applyProtection="1">
      <alignment vertical="center"/>
      <protection locked="0"/>
    </xf>
    <xf numFmtId="0" fontId="20" fillId="0" borderId="0" xfId="0" applyNumberFormat="1" applyFont="1" applyAlignment="1"/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0" fillId="0" borderId="21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3" fillId="0" borderId="0" xfId="0" applyNumberFormat="1" applyFont="1" applyAlignment="1">
      <alignment horizontal="center" vertical="center" wrapText="1"/>
    </xf>
    <xf numFmtId="0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9" xfId="0" applyNumberFormat="1" applyFont="1" applyBorder="1" applyAlignment="1" applyProtection="1">
      <alignment horizontal="center" vertical="center"/>
      <protection locked="0"/>
    </xf>
    <xf numFmtId="0" fontId="14" fillId="0" borderId="3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79" fontId="9" fillId="0" borderId="11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indent="1"/>
      <protection locked="0"/>
    </xf>
    <xf numFmtId="0" fontId="0" fillId="0" borderId="17" xfId="0" applyBorder="1" applyAlignment="1" applyProtection="1">
      <alignment horizontal="distributed" indent="1"/>
      <protection locked="0"/>
    </xf>
    <xf numFmtId="189" fontId="0" fillId="0" borderId="11" xfId="0" applyNumberForma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191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91" fontId="0" fillId="0" borderId="0" xfId="0" applyNumberFormat="1" applyAlignment="1">
      <alignment vertical="center"/>
    </xf>
    <xf numFmtId="187" fontId="5" fillId="0" borderId="11" xfId="0" applyNumberFormat="1" applyFont="1" applyBorder="1" applyAlignment="1">
      <alignment horizontal="center" vertical="center"/>
    </xf>
    <xf numFmtId="187" fontId="0" fillId="0" borderId="11" xfId="0" applyNumberFormat="1" applyBorder="1" applyAlignment="1">
      <alignment horizontal="center"/>
    </xf>
    <xf numFmtId="187" fontId="0" fillId="0" borderId="11" xfId="0" applyNumberFormat="1" applyBorder="1" applyAlignment="1">
      <alignment horizontal="center" vertical="center"/>
    </xf>
    <xf numFmtId="0" fontId="9" fillId="0" borderId="11" xfId="0" applyNumberFormat="1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0" fillId="0" borderId="11" xfId="0" applyBorder="1" applyAlignment="1">
      <alignment shrinkToFit="1"/>
    </xf>
    <xf numFmtId="0" fontId="14" fillId="0" borderId="18" xfId="0" applyNumberFormat="1" applyFont="1" applyBorder="1" applyAlignment="1" applyProtection="1">
      <alignment horizontal="center" vertical="center"/>
      <protection locked="0"/>
    </xf>
    <xf numFmtId="0" fontId="14" fillId="0" borderId="19" xfId="0" applyNumberFormat="1" applyFont="1" applyBorder="1" applyAlignment="1" applyProtection="1">
      <alignment horizontal="center" vertical="center"/>
      <protection locked="0"/>
    </xf>
    <xf numFmtId="0" fontId="9" fillId="0" borderId="11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187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/>
    <xf numFmtId="180" fontId="7" fillId="0" borderId="18" xfId="0" applyNumberFormat="1" applyFont="1" applyBorder="1" applyAlignment="1" applyProtection="1">
      <alignment horizontal="center" vertical="center"/>
      <protection locked="0"/>
    </xf>
    <xf numFmtId="180" fontId="14" fillId="0" borderId="19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distributed" indent="1"/>
      <protection locked="0"/>
    </xf>
    <xf numFmtId="0" fontId="12" fillId="0" borderId="17" xfId="0" applyFont="1" applyBorder="1" applyAlignment="1" applyProtection="1">
      <alignment horizontal="distributed" indent="1"/>
      <protection locked="0"/>
    </xf>
    <xf numFmtId="0" fontId="7" fillId="0" borderId="0" xfId="0" applyNumberFormat="1" applyFont="1" applyAlignment="1" applyProtection="1">
      <alignment horizontal="left" vertical="center"/>
      <protection locked="0"/>
    </xf>
    <xf numFmtId="188" fontId="18" fillId="0" borderId="0" xfId="0" applyNumberFormat="1" applyFont="1" applyAlignment="1" applyProtection="1">
      <alignment horizontal="left" vertical="center"/>
      <protection locked="0"/>
    </xf>
    <xf numFmtId="188" fontId="18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18" fillId="0" borderId="0" xfId="0" applyNumberFormat="1" applyFont="1" applyAlignment="1" applyProtection="1">
      <alignment vertical="center" shrinkToFit="1"/>
      <protection locked="0"/>
    </xf>
    <xf numFmtId="0" fontId="19" fillId="0" borderId="0" xfId="0" applyFont="1" applyAlignment="1">
      <alignment vertical="center" shrinkToFit="1"/>
    </xf>
    <xf numFmtId="0" fontId="15" fillId="0" borderId="2" xfId="0" applyFont="1" applyBorder="1" applyAlignment="1" applyProtection="1">
      <alignment horizontal="distributed" indent="1"/>
      <protection locked="0"/>
    </xf>
    <xf numFmtId="0" fontId="15" fillId="0" borderId="17" xfId="0" applyFont="1" applyBorder="1" applyAlignment="1" applyProtection="1">
      <alignment horizontal="distributed" indent="1"/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0" fontId="16" fillId="0" borderId="0" xfId="0" applyNumberFormat="1" applyFont="1" applyAlignment="1" applyProtection="1">
      <alignment horizontal="left" vertical="distributed"/>
      <protection locked="0"/>
    </xf>
    <xf numFmtId="0" fontId="0" fillId="0" borderId="0" xfId="0" applyAlignment="1">
      <alignment horizontal="left" vertic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B61"/>
  <sheetViews>
    <sheetView showGridLines="0" tabSelected="1" showOutlineSymbols="0" view="pageBreakPreview" zoomScale="87" zoomScaleNormal="87" zoomScaleSheetLayoutView="87" workbookViewId="0">
      <pane ySplit="3" topLeftCell="A27" activePane="bottomLeft" state="frozenSplit"/>
      <selection pane="bottomLeft" activeCell="B63" sqref="B63"/>
    </sheetView>
  </sheetViews>
  <sheetFormatPr defaultColWidth="10.75" defaultRowHeight="14.25" x14ac:dyDescent="0.1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1" style="6" customWidth="1"/>
    <col min="22" max="22" width="2.625" style="6" customWidth="1"/>
    <col min="23" max="16384" width="10.75" style="6"/>
  </cols>
  <sheetData>
    <row r="1" spans="1:28" ht="23.45" customHeight="1" x14ac:dyDescent="0.15">
      <c r="A1" s="7"/>
      <c r="B1" s="114" t="str">
        <f>データ!F6</f>
        <v>第５２回佐賀県高校女子春季大会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96"/>
      <c r="S1" s="96"/>
    </row>
    <row r="2" spans="1:28" ht="16.5" customHeight="1" x14ac:dyDescent="0.15">
      <c r="A2" s="41" t="s">
        <v>14</v>
      </c>
      <c r="B2" s="115">
        <v>43211</v>
      </c>
      <c r="C2" s="116"/>
      <c r="D2" s="116"/>
      <c r="E2" s="116"/>
      <c r="F2" s="116"/>
      <c r="G2" s="7"/>
      <c r="H2" s="7"/>
      <c r="I2" s="117" t="s">
        <v>13</v>
      </c>
      <c r="J2" s="117"/>
      <c r="K2" s="59" t="str">
        <f>データ!F9</f>
        <v>佐賀県武雄市</v>
      </c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2"/>
      <c r="AB2" s="52"/>
    </row>
    <row r="3" spans="1:28" ht="16.5" customHeight="1" x14ac:dyDescent="0.15">
      <c r="C3" s="7"/>
      <c r="D3" s="7"/>
      <c r="E3" s="7"/>
      <c r="F3" s="7"/>
      <c r="G3" s="7"/>
      <c r="H3" s="7"/>
      <c r="I3" s="117" t="s">
        <v>12</v>
      </c>
      <c r="J3" s="117"/>
      <c r="K3" s="118" t="s">
        <v>106</v>
      </c>
      <c r="L3" s="119"/>
      <c r="M3" s="119"/>
      <c r="N3" s="119"/>
      <c r="O3" s="119"/>
      <c r="P3" s="119"/>
      <c r="Q3" s="7"/>
      <c r="R3" s="7"/>
      <c r="S3" s="7"/>
    </row>
    <row r="4" spans="1:28" ht="7.15" customHeight="1" x14ac:dyDescent="0.15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8" ht="11.45" customHeight="1" x14ac:dyDescent="0.15">
      <c r="A5" s="38" t="s">
        <v>70</v>
      </c>
      <c r="B5" s="7"/>
      <c r="C5" s="44" t="s">
        <v>84</v>
      </c>
      <c r="D5" s="7"/>
      <c r="E5" s="98">
        <v>0.4375</v>
      </c>
      <c r="F5" s="99"/>
      <c r="G5" s="45" t="s">
        <v>85</v>
      </c>
      <c r="H5" s="42"/>
      <c r="I5" s="100">
        <v>0.47569444444444442</v>
      </c>
      <c r="J5" s="99"/>
      <c r="K5" s="106" t="s">
        <v>72</v>
      </c>
      <c r="L5" s="107"/>
      <c r="M5" s="108"/>
      <c r="N5" s="109"/>
      <c r="O5" s="48" t="s">
        <v>71</v>
      </c>
      <c r="P5" s="42"/>
      <c r="Q5" s="89">
        <f>IF(I5="","",+I5-E5-M5)</f>
        <v>3.819444444444442E-2</v>
      </c>
      <c r="R5" s="89"/>
      <c r="S5" s="41" t="s">
        <v>73</v>
      </c>
      <c r="T5" s="43">
        <v>1</v>
      </c>
    </row>
    <row r="6" spans="1:28" ht="15.75" customHeight="1" x14ac:dyDescent="0.15">
      <c r="A6" s="90" t="s">
        <v>11</v>
      </c>
      <c r="B6" s="91"/>
      <c r="C6" s="91"/>
      <c r="D6" s="9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0" t="s">
        <v>5</v>
      </c>
      <c r="T6" s="93"/>
      <c r="U6" s="10"/>
      <c r="V6" s="10"/>
      <c r="Y6" s="94"/>
      <c r="Z6" s="94"/>
    </row>
    <row r="7" spans="1:28" ht="15" customHeight="1" x14ac:dyDescent="0.2">
      <c r="A7" s="86" t="s">
        <v>90</v>
      </c>
      <c r="B7" s="112"/>
      <c r="C7" s="112"/>
      <c r="D7" s="113"/>
      <c r="E7" s="75">
        <v>0</v>
      </c>
      <c r="F7" s="75">
        <v>0</v>
      </c>
      <c r="G7" s="75">
        <v>0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82">
        <f>IF(E7="","",SUM(E7:R7))</f>
        <v>0</v>
      </c>
      <c r="T7" s="83"/>
      <c r="U7" s="10"/>
      <c r="V7" s="10"/>
      <c r="Y7" s="94"/>
      <c r="Z7" s="94"/>
    </row>
    <row r="8" spans="1:28" ht="14.45" customHeight="1" x14ac:dyDescent="0.15">
      <c r="A8" s="17"/>
      <c r="B8" s="81"/>
      <c r="C8" s="81"/>
      <c r="D8" s="18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84"/>
      <c r="T8" s="85"/>
      <c r="U8" s="10"/>
      <c r="V8" s="10"/>
      <c r="Y8" s="94"/>
      <c r="Z8" s="94"/>
    </row>
    <row r="9" spans="1:28" ht="15" customHeight="1" x14ac:dyDescent="0.15">
      <c r="A9" s="86" t="s">
        <v>87</v>
      </c>
      <c r="B9" s="87"/>
      <c r="C9" s="87"/>
      <c r="D9" s="88"/>
      <c r="E9" s="75">
        <v>4</v>
      </c>
      <c r="F9" s="75">
        <v>10</v>
      </c>
      <c r="G9" s="110">
        <v>1</v>
      </c>
      <c r="H9" s="75"/>
      <c r="I9" s="75"/>
      <c r="J9" s="75"/>
      <c r="K9" s="75"/>
      <c r="L9" s="104"/>
      <c r="M9" s="104"/>
      <c r="N9" s="104"/>
      <c r="O9" s="104"/>
      <c r="P9" s="104"/>
      <c r="Q9" s="104"/>
      <c r="R9" s="104"/>
      <c r="S9" s="77">
        <f>IF(E9="","",SUM(E9:R9))</f>
        <v>15</v>
      </c>
      <c r="T9" s="78"/>
      <c r="U9" s="10"/>
      <c r="V9" s="21"/>
      <c r="W9" s="19"/>
      <c r="Y9" s="94"/>
      <c r="Z9" s="94"/>
    </row>
    <row r="10" spans="1:28" ht="15" customHeight="1" x14ac:dyDescent="0.15">
      <c r="A10" s="50"/>
      <c r="B10" s="81"/>
      <c r="C10" s="81"/>
      <c r="D10" s="18"/>
      <c r="E10" s="105"/>
      <c r="F10" s="105"/>
      <c r="G10" s="111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79"/>
      <c r="T10" s="80"/>
      <c r="U10" s="10"/>
      <c r="V10" s="10"/>
      <c r="X10" s="19"/>
      <c r="Y10" s="94"/>
      <c r="Z10" s="94"/>
    </row>
    <row r="11" spans="1:28" s="47" customFormat="1" ht="15.6" hidden="1" customHeight="1" x14ac:dyDescent="0.15">
      <c r="A11" s="46"/>
      <c r="B11" s="46"/>
      <c r="C11" s="46"/>
      <c r="D11" s="46"/>
      <c r="E11" s="46" t="s">
        <v>74</v>
      </c>
      <c r="F11" s="72"/>
      <c r="G11" s="73"/>
      <c r="H11" s="46" t="s">
        <v>75</v>
      </c>
      <c r="I11" s="72"/>
      <c r="J11" s="73"/>
      <c r="K11" s="46" t="s">
        <v>76</v>
      </c>
      <c r="L11" s="72"/>
      <c r="M11" s="73"/>
      <c r="N11" s="46" t="s">
        <v>77</v>
      </c>
      <c r="O11" s="72"/>
      <c r="P11" s="73"/>
      <c r="Q11" s="46" t="s">
        <v>78</v>
      </c>
      <c r="R11" s="72"/>
      <c r="S11" s="73"/>
      <c r="T11" s="73"/>
      <c r="Y11" s="94"/>
      <c r="Z11" s="94"/>
    </row>
    <row r="12" spans="1:28" ht="6.6" hidden="1" customHeight="1" x14ac:dyDescent="0.15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94"/>
      <c r="Z12" s="94"/>
    </row>
    <row r="13" spans="1:28" ht="15" customHeight="1" x14ac:dyDescent="0.15">
      <c r="A13" s="74" t="s">
        <v>69</v>
      </c>
      <c r="B13" s="74"/>
      <c r="C13" s="13" t="s">
        <v>0</v>
      </c>
      <c r="D13" s="28" t="s">
        <v>135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137</v>
      </c>
      <c r="P13" s="28"/>
      <c r="Q13" s="28"/>
      <c r="R13" s="28"/>
      <c r="S13" s="28"/>
      <c r="Y13" s="94"/>
      <c r="Z13" s="94"/>
    </row>
    <row r="14" spans="1:28" ht="15" customHeight="1" x14ac:dyDescent="0.15">
      <c r="A14" s="74"/>
      <c r="B14" s="74"/>
      <c r="C14" s="14" t="s">
        <v>1</v>
      </c>
      <c r="D14" s="29" t="s">
        <v>131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136</v>
      </c>
      <c r="P14" s="29"/>
      <c r="Q14" s="29"/>
      <c r="R14" s="29"/>
      <c r="S14" s="29"/>
      <c r="Y14" s="94"/>
      <c r="Z14" s="94"/>
    </row>
    <row r="15" spans="1:28" ht="5.0999999999999996" customHeight="1" x14ac:dyDescent="0.15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94"/>
      <c r="Z15" s="94"/>
    </row>
    <row r="16" spans="1:28" ht="15" customHeight="1" x14ac:dyDescent="0.15">
      <c r="A16" s="7"/>
      <c r="B16" s="68" t="s">
        <v>0</v>
      </c>
      <c r="C16" s="70" t="s">
        <v>2</v>
      </c>
      <c r="D16" s="70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27"/>
      <c r="P16" s="32"/>
      <c r="Q16" s="32"/>
      <c r="R16" s="27"/>
      <c r="S16" s="27"/>
      <c r="Y16" s="94"/>
      <c r="Z16" s="94"/>
    </row>
    <row r="17" spans="1:26" ht="15" customHeight="1" x14ac:dyDescent="0.15">
      <c r="A17" s="70" t="s">
        <v>9</v>
      </c>
      <c r="B17" s="69"/>
      <c r="C17" s="68" t="s">
        <v>3</v>
      </c>
      <c r="D17" s="68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94"/>
      <c r="Z17" s="94"/>
    </row>
    <row r="18" spans="1:26" ht="15" customHeight="1" x14ac:dyDescent="0.15">
      <c r="A18" s="70"/>
      <c r="B18" s="69" t="s">
        <v>1</v>
      </c>
      <c r="C18" s="71" t="s">
        <v>2</v>
      </c>
      <c r="D18" s="71"/>
      <c r="E18" s="34" t="s">
        <v>7</v>
      </c>
      <c r="F18" s="29" t="s">
        <v>138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34"/>
      <c r="P18" s="35"/>
      <c r="Q18" s="34"/>
      <c r="R18" s="29"/>
      <c r="S18" s="29"/>
      <c r="Y18" s="94"/>
      <c r="Z18" s="94"/>
    </row>
    <row r="19" spans="1:26" ht="15" customHeight="1" x14ac:dyDescent="0.15">
      <c r="A19" s="7"/>
      <c r="B19" s="71"/>
      <c r="C19" s="70" t="s">
        <v>3</v>
      </c>
      <c r="D19" s="70"/>
      <c r="E19" s="30" t="s">
        <v>7</v>
      </c>
      <c r="F19" s="27" t="s">
        <v>136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94"/>
      <c r="Z19" s="94"/>
    </row>
    <row r="20" spans="1:26" ht="5.0999999999999996" customHeight="1" x14ac:dyDescent="0.15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94"/>
      <c r="Z20" s="94"/>
    </row>
    <row r="21" spans="1:26" ht="15" customHeight="1" x14ac:dyDescent="0.15">
      <c r="A21" s="62" t="s">
        <v>6</v>
      </c>
      <c r="B21" s="63"/>
      <c r="C21" s="36" t="s">
        <v>128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94"/>
      <c r="Z21" s="94"/>
    </row>
    <row r="22" spans="1:26" ht="7.9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94"/>
      <c r="Z22" s="94"/>
    </row>
    <row r="23" spans="1:26" ht="11.45" customHeight="1" x14ac:dyDescent="0.15">
      <c r="A23" s="38" t="s">
        <v>70</v>
      </c>
      <c r="B23" s="7"/>
      <c r="C23" s="44" t="s">
        <v>84</v>
      </c>
      <c r="D23" s="7"/>
      <c r="E23" s="98">
        <v>0.49861111111111112</v>
      </c>
      <c r="F23" s="99"/>
      <c r="G23" s="45" t="s">
        <v>85</v>
      </c>
      <c r="H23" s="42"/>
      <c r="I23" s="100">
        <v>0.56319444444444444</v>
      </c>
      <c r="J23" s="99"/>
      <c r="K23" s="106" t="s">
        <v>72</v>
      </c>
      <c r="L23" s="107"/>
      <c r="M23" s="108"/>
      <c r="N23" s="109"/>
      <c r="O23" s="48" t="s">
        <v>71</v>
      </c>
      <c r="P23" s="42"/>
      <c r="Q23" s="89">
        <f>IF(I23="","",+I23-E23-M23)</f>
        <v>6.4583333333333326E-2</v>
      </c>
      <c r="R23" s="89"/>
      <c r="S23" s="41" t="s">
        <v>73</v>
      </c>
      <c r="T23" s="43">
        <v>2</v>
      </c>
    </row>
    <row r="24" spans="1:26" ht="15.75" customHeight="1" x14ac:dyDescent="0.15">
      <c r="A24" s="90" t="s">
        <v>11</v>
      </c>
      <c r="B24" s="91"/>
      <c r="C24" s="91"/>
      <c r="D24" s="92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90" t="s">
        <v>5</v>
      </c>
      <c r="T24" s="93"/>
      <c r="U24" s="10"/>
      <c r="V24" s="10"/>
      <c r="Y24" s="94"/>
      <c r="Z24" s="94"/>
    </row>
    <row r="25" spans="1:26" ht="15" customHeight="1" x14ac:dyDescent="0.15">
      <c r="A25" s="86" t="s">
        <v>89</v>
      </c>
      <c r="B25" s="87"/>
      <c r="C25" s="87"/>
      <c r="D25" s="88"/>
      <c r="E25" s="75">
        <v>0</v>
      </c>
      <c r="F25" s="75">
        <v>0</v>
      </c>
      <c r="G25" s="75">
        <v>0</v>
      </c>
      <c r="H25" s="75">
        <v>3</v>
      </c>
      <c r="I25" s="75">
        <v>2</v>
      </c>
      <c r="J25" s="75">
        <v>12</v>
      </c>
      <c r="K25" s="75"/>
      <c r="L25" s="75"/>
      <c r="M25" s="75"/>
      <c r="N25" s="75"/>
      <c r="O25" s="75"/>
      <c r="P25" s="75"/>
      <c r="Q25" s="75"/>
      <c r="R25" s="75"/>
      <c r="S25" s="82">
        <f>IF(E25="","",SUM(E25:R25))</f>
        <v>17</v>
      </c>
      <c r="T25" s="83"/>
      <c r="U25" s="10"/>
      <c r="V25" s="10"/>
      <c r="Y25" s="94"/>
      <c r="Z25" s="94"/>
    </row>
    <row r="26" spans="1:26" ht="14.45" customHeight="1" x14ac:dyDescent="0.15">
      <c r="A26" s="17"/>
      <c r="B26" s="81"/>
      <c r="C26" s="81"/>
      <c r="D26" s="18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84"/>
      <c r="T26" s="85"/>
      <c r="U26" s="10"/>
      <c r="V26" s="10"/>
      <c r="Y26" s="94"/>
      <c r="Z26" s="94"/>
    </row>
    <row r="27" spans="1:26" ht="15" customHeight="1" x14ac:dyDescent="0.15">
      <c r="A27" s="86" t="s">
        <v>100</v>
      </c>
      <c r="B27" s="87"/>
      <c r="C27" s="87"/>
      <c r="D27" s="88"/>
      <c r="E27" s="75">
        <v>0</v>
      </c>
      <c r="F27" s="75">
        <v>1</v>
      </c>
      <c r="G27" s="75">
        <v>0</v>
      </c>
      <c r="H27" s="75">
        <v>0</v>
      </c>
      <c r="I27" s="75">
        <v>1</v>
      </c>
      <c r="J27" s="104">
        <v>0</v>
      </c>
      <c r="K27" s="104"/>
      <c r="L27" s="104"/>
      <c r="M27" s="104"/>
      <c r="N27" s="104"/>
      <c r="O27" s="104"/>
      <c r="P27" s="104"/>
      <c r="Q27" s="104"/>
      <c r="R27" s="104"/>
      <c r="S27" s="77">
        <f>IF(E27="","",SUM(E27:R27))</f>
        <v>2</v>
      </c>
      <c r="T27" s="78"/>
      <c r="U27" s="10"/>
      <c r="V27" s="21"/>
      <c r="W27" s="19"/>
      <c r="Y27" s="94"/>
      <c r="Z27" s="94"/>
    </row>
    <row r="28" spans="1:26" ht="15" customHeight="1" x14ac:dyDescent="0.15">
      <c r="A28" s="50"/>
      <c r="B28" s="81"/>
      <c r="C28" s="81"/>
      <c r="D28" s="18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79"/>
      <c r="T28" s="80"/>
      <c r="U28" s="10"/>
      <c r="V28" s="10"/>
      <c r="X28" s="19"/>
      <c r="Y28" s="94"/>
      <c r="Z28" s="94"/>
    </row>
    <row r="29" spans="1:26" s="47" customFormat="1" ht="15.6" hidden="1" customHeight="1" x14ac:dyDescent="0.15">
      <c r="A29" s="46"/>
      <c r="B29" s="46"/>
      <c r="C29" s="46"/>
      <c r="D29" s="46"/>
      <c r="E29" s="46" t="s">
        <v>74</v>
      </c>
      <c r="F29" s="72" t="s">
        <v>99</v>
      </c>
      <c r="G29" s="73"/>
      <c r="H29" s="46" t="s">
        <v>75</v>
      </c>
      <c r="I29" s="72" t="s">
        <v>98</v>
      </c>
      <c r="J29" s="73"/>
      <c r="K29" s="46" t="s">
        <v>76</v>
      </c>
      <c r="L29" s="72"/>
      <c r="M29" s="73"/>
      <c r="N29" s="46" t="s">
        <v>77</v>
      </c>
      <c r="O29" s="72" t="s">
        <v>96</v>
      </c>
      <c r="P29" s="73"/>
      <c r="Q29" s="46" t="s">
        <v>78</v>
      </c>
      <c r="R29" s="72" t="s">
        <v>81</v>
      </c>
      <c r="S29" s="73"/>
      <c r="T29" s="73"/>
      <c r="Y29" s="94"/>
      <c r="Z29" s="94"/>
    </row>
    <row r="30" spans="1:26" ht="6.6" hidden="1" customHeight="1" x14ac:dyDescent="0.15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94"/>
      <c r="Z30" s="94"/>
    </row>
    <row r="31" spans="1:26" ht="15" customHeight="1" x14ac:dyDescent="0.15">
      <c r="A31" s="74" t="s">
        <v>69</v>
      </c>
      <c r="B31" s="74"/>
      <c r="C31" s="13" t="s">
        <v>0</v>
      </c>
      <c r="D31" s="28" t="s">
        <v>134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133</v>
      </c>
      <c r="P31" s="28"/>
      <c r="Q31" s="28"/>
      <c r="R31" s="28"/>
      <c r="S31" s="28"/>
      <c r="Y31" s="94"/>
      <c r="Z31" s="94"/>
    </row>
    <row r="32" spans="1:26" ht="15" customHeight="1" x14ac:dyDescent="0.15">
      <c r="A32" s="74"/>
      <c r="B32" s="74"/>
      <c r="C32" s="14" t="s">
        <v>1</v>
      </c>
      <c r="D32" s="29" t="s">
        <v>143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144</v>
      </c>
      <c r="P32" s="29"/>
      <c r="Q32" s="29"/>
      <c r="R32" s="29"/>
      <c r="S32" s="29"/>
      <c r="Y32" s="94"/>
      <c r="Z32" s="94"/>
    </row>
    <row r="33" spans="1:26" ht="5.0999999999999996" customHeight="1" x14ac:dyDescent="0.15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94"/>
      <c r="Z33" s="94"/>
    </row>
    <row r="34" spans="1:26" ht="15" customHeight="1" x14ac:dyDescent="0.15">
      <c r="A34" s="7"/>
      <c r="B34" s="68" t="s">
        <v>0</v>
      </c>
      <c r="C34" s="70" t="s">
        <v>2</v>
      </c>
      <c r="D34" s="70"/>
      <c r="E34" s="30" t="s">
        <v>7</v>
      </c>
      <c r="F34" s="27" t="s">
        <v>139</v>
      </c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 t="s">
        <v>142</v>
      </c>
      <c r="P34" s="32"/>
      <c r="Q34" s="32"/>
      <c r="R34" s="27"/>
      <c r="S34" s="27"/>
      <c r="Y34" s="94"/>
      <c r="Z34" s="94"/>
    </row>
    <row r="35" spans="1:26" ht="15" customHeight="1" x14ac:dyDescent="0.15">
      <c r="A35" s="70" t="s">
        <v>9</v>
      </c>
      <c r="B35" s="69"/>
      <c r="C35" s="68" t="s">
        <v>3</v>
      </c>
      <c r="D35" s="68"/>
      <c r="E35" s="33" t="s">
        <v>7</v>
      </c>
      <c r="F35" s="28" t="s">
        <v>140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94"/>
      <c r="Z35" s="94"/>
    </row>
    <row r="36" spans="1:26" ht="15" customHeight="1" x14ac:dyDescent="0.15">
      <c r="A36" s="70"/>
      <c r="B36" s="69" t="s">
        <v>1</v>
      </c>
      <c r="C36" s="71" t="s">
        <v>2</v>
      </c>
      <c r="D36" s="71"/>
      <c r="E36" s="34" t="s">
        <v>7</v>
      </c>
      <c r="F36" s="29" t="s">
        <v>141</v>
      </c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94"/>
      <c r="Z36" s="94"/>
    </row>
    <row r="37" spans="1:26" ht="15" customHeight="1" x14ac:dyDescent="0.15">
      <c r="A37" s="7"/>
      <c r="B37" s="71"/>
      <c r="C37" s="70" t="s">
        <v>3</v>
      </c>
      <c r="D37" s="70"/>
      <c r="E37" s="30" t="s">
        <v>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94"/>
      <c r="Z37" s="94"/>
    </row>
    <row r="38" spans="1:26" ht="5.0999999999999996" customHeight="1" x14ac:dyDescent="0.15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94"/>
      <c r="Z38" s="94"/>
    </row>
    <row r="39" spans="1:26" ht="15" customHeight="1" x14ac:dyDescent="0.15">
      <c r="A39" s="62" t="s">
        <v>6</v>
      </c>
      <c r="B39" s="63"/>
      <c r="C39" s="36" t="s">
        <v>105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94"/>
      <c r="Z39" s="94"/>
    </row>
    <row r="40" spans="1:26" ht="7.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94"/>
      <c r="Z40" s="94"/>
    </row>
    <row r="41" spans="1:26" ht="13.5" customHeight="1" x14ac:dyDescent="0.15">
      <c r="A41" s="7"/>
      <c r="B41" s="7"/>
      <c r="C41" s="7"/>
      <c r="D41" s="7"/>
      <c r="E41" s="95"/>
      <c r="F41" s="96"/>
      <c r="G41" s="7"/>
      <c r="H41" s="7"/>
      <c r="I41" s="95"/>
      <c r="J41" s="97"/>
      <c r="K41" s="7"/>
      <c r="L41" s="7"/>
      <c r="M41" s="7"/>
      <c r="N41" s="7"/>
      <c r="O41" s="7"/>
      <c r="P41" s="7"/>
      <c r="Q41" s="7"/>
      <c r="R41" s="7"/>
      <c r="S41" s="7"/>
      <c r="Y41" s="53"/>
      <c r="Z41" s="53"/>
    </row>
    <row r="42" spans="1:26" ht="11.45" customHeight="1" x14ac:dyDescent="0.15">
      <c r="A42" s="38" t="s">
        <v>101</v>
      </c>
      <c r="B42" s="7"/>
      <c r="C42" s="44" t="s">
        <v>84</v>
      </c>
      <c r="D42" s="7"/>
      <c r="E42" s="98">
        <v>0.57916666666666672</v>
      </c>
      <c r="F42" s="99"/>
      <c r="G42" s="45" t="s">
        <v>85</v>
      </c>
      <c r="H42" s="42"/>
      <c r="I42" s="100">
        <v>0.61458333333333337</v>
      </c>
      <c r="J42" s="99"/>
      <c r="K42" s="101" t="s">
        <v>72</v>
      </c>
      <c r="L42" s="102"/>
      <c r="M42" s="103"/>
      <c r="N42" s="103"/>
      <c r="O42" s="48" t="s">
        <v>71</v>
      </c>
      <c r="P42" s="42"/>
      <c r="Q42" s="89">
        <f>IF(I42="","",+I42-E42-M42)</f>
        <v>3.5416666666666652E-2</v>
      </c>
      <c r="R42" s="89"/>
      <c r="S42" s="41" t="s">
        <v>73</v>
      </c>
      <c r="T42" s="43">
        <v>5</v>
      </c>
    </row>
    <row r="43" spans="1:26" ht="15.75" customHeight="1" x14ac:dyDescent="0.15">
      <c r="A43" s="90" t="s">
        <v>11</v>
      </c>
      <c r="B43" s="91"/>
      <c r="C43" s="91"/>
      <c r="D43" s="92"/>
      <c r="E43" s="9">
        <v>1</v>
      </c>
      <c r="F43" s="9">
        <v>2</v>
      </c>
      <c r="G43" s="9">
        <v>3</v>
      </c>
      <c r="H43" s="9">
        <v>4</v>
      </c>
      <c r="I43" s="9">
        <v>5</v>
      </c>
      <c r="J43" s="9">
        <v>6</v>
      </c>
      <c r="K43" s="9">
        <v>7</v>
      </c>
      <c r="L43" s="9">
        <v>8</v>
      </c>
      <c r="M43" s="9">
        <v>9</v>
      </c>
      <c r="N43" s="9">
        <v>10</v>
      </c>
      <c r="O43" s="9">
        <v>11</v>
      </c>
      <c r="P43" s="9">
        <v>12</v>
      </c>
      <c r="Q43" s="9">
        <v>13</v>
      </c>
      <c r="R43" s="9">
        <v>14</v>
      </c>
      <c r="S43" s="90" t="s">
        <v>5</v>
      </c>
      <c r="T43" s="93"/>
      <c r="U43" s="10"/>
      <c r="V43" s="10"/>
      <c r="Y43" s="94"/>
      <c r="Z43" s="94"/>
    </row>
    <row r="44" spans="1:26" ht="15" customHeight="1" x14ac:dyDescent="0.15">
      <c r="A44" s="86" t="s">
        <v>89</v>
      </c>
      <c r="B44" s="87"/>
      <c r="C44" s="87"/>
      <c r="D44" s="88"/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/>
      <c r="K44" s="75"/>
      <c r="L44" s="75"/>
      <c r="M44" s="75"/>
      <c r="N44" s="75"/>
      <c r="O44" s="75"/>
      <c r="P44" s="75"/>
      <c r="Q44" s="75"/>
      <c r="R44" s="75"/>
      <c r="S44" s="82">
        <f>IF(E44="","",SUM(E44:R44))</f>
        <v>0</v>
      </c>
      <c r="T44" s="83"/>
      <c r="U44" s="10"/>
      <c r="V44" s="10"/>
      <c r="Y44" s="94"/>
      <c r="Z44" s="94"/>
    </row>
    <row r="45" spans="1:26" ht="14.45" customHeight="1" x14ac:dyDescent="0.15">
      <c r="A45" s="17"/>
      <c r="B45" s="81"/>
      <c r="C45" s="81"/>
      <c r="D45" s="18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84"/>
      <c r="T45" s="85"/>
      <c r="U45" s="10"/>
      <c r="V45" s="10"/>
      <c r="Y45" s="94"/>
      <c r="Z45" s="94"/>
    </row>
    <row r="46" spans="1:26" ht="15" customHeight="1" x14ac:dyDescent="0.15">
      <c r="A46" s="86" t="s">
        <v>87</v>
      </c>
      <c r="B46" s="87"/>
      <c r="C46" s="87"/>
      <c r="D46" s="88"/>
      <c r="E46" s="75">
        <v>1</v>
      </c>
      <c r="F46" s="75">
        <v>4</v>
      </c>
      <c r="G46" s="75">
        <v>0</v>
      </c>
      <c r="H46" s="75">
        <v>2</v>
      </c>
      <c r="I46" s="75" t="s">
        <v>129</v>
      </c>
      <c r="J46" s="75"/>
      <c r="K46" s="75"/>
      <c r="L46" s="75"/>
      <c r="M46" s="75"/>
      <c r="N46" s="75"/>
      <c r="O46" s="75"/>
      <c r="P46" s="75"/>
      <c r="Q46" s="75"/>
      <c r="R46" s="75"/>
      <c r="S46" s="77">
        <f>IF(E46="","",SUM(E46:R46))</f>
        <v>7</v>
      </c>
      <c r="T46" s="78"/>
      <c r="U46" s="10"/>
      <c r="V46" s="21"/>
      <c r="W46" s="19"/>
      <c r="Y46" s="94"/>
      <c r="Z46" s="94"/>
    </row>
    <row r="47" spans="1:26" ht="15" customHeight="1" x14ac:dyDescent="0.15">
      <c r="A47" s="50"/>
      <c r="B47" s="81"/>
      <c r="C47" s="81"/>
      <c r="D47" s="18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9"/>
      <c r="T47" s="80"/>
      <c r="U47" s="10"/>
      <c r="V47" s="10"/>
      <c r="X47" s="19"/>
      <c r="Y47" s="94"/>
      <c r="Z47" s="94"/>
    </row>
    <row r="48" spans="1:26" s="47" customFormat="1" ht="15.6" hidden="1" customHeight="1" x14ac:dyDescent="0.15">
      <c r="A48" s="46"/>
      <c r="B48" s="46"/>
      <c r="C48" s="46"/>
      <c r="D48" s="46"/>
      <c r="E48" s="46" t="s">
        <v>74</v>
      </c>
      <c r="F48" s="72" t="s">
        <v>94</v>
      </c>
      <c r="G48" s="73"/>
      <c r="H48" s="46" t="s">
        <v>75</v>
      </c>
      <c r="I48" s="72" t="s">
        <v>98</v>
      </c>
      <c r="J48" s="73"/>
      <c r="K48" s="46" t="s">
        <v>76</v>
      </c>
      <c r="L48" s="72" t="s">
        <v>96</v>
      </c>
      <c r="M48" s="73"/>
      <c r="N48" s="46" t="s">
        <v>77</v>
      </c>
      <c r="O48" s="72" t="s">
        <v>97</v>
      </c>
      <c r="P48" s="73"/>
      <c r="Q48" s="46" t="s">
        <v>78</v>
      </c>
      <c r="R48" s="72" t="s">
        <v>95</v>
      </c>
      <c r="S48" s="73"/>
      <c r="T48" s="73"/>
      <c r="Y48" s="94"/>
      <c r="Z48" s="94"/>
    </row>
    <row r="49" spans="1:26" ht="6.6" hidden="1" customHeight="1" x14ac:dyDescent="0.15">
      <c r="A49" s="8"/>
      <c r="B49" s="8"/>
      <c r="C49" s="8"/>
      <c r="D49" s="8"/>
      <c r="E49" s="8"/>
      <c r="F49" s="16"/>
      <c r="G49" s="16"/>
      <c r="H49" s="8"/>
      <c r="I49" s="16"/>
      <c r="J49" s="16"/>
      <c r="K49" s="8"/>
      <c r="L49" s="16"/>
      <c r="M49" s="16"/>
      <c r="N49" s="8"/>
      <c r="O49" s="16"/>
      <c r="P49" s="16"/>
      <c r="Q49" s="8"/>
      <c r="R49" s="8"/>
      <c r="S49" s="8"/>
      <c r="Y49" s="94"/>
      <c r="Z49" s="94"/>
    </row>
    <row r="50" spans="1:26" ht="15" customHeight="1" x14ac:dyDescent="0.15">
      <c r="A50" s="74" t="s">
        <v>69</v>
      </c>
      <c r="B50" s="74"/>
      <c r="C50" s="13" t="s">
        <v>0</v>
      </c>
      <c r="D50" s="28" t="s">
        <v>132</v>
      </c>
      <c r="E50" s="28"/>
      <c r="F50" s="28"/>
      <c r="G50" s="28"/>
      <c r="H50" s="28"/>
      <c r="I50" s="28"/>
      <c r="J50" s="28"/>
      <c r="K50" s="28"/>
      <c r="L50" s="28"/>
      <c r="M50" s="28"/>
      <c r="N50" s="28" t="s">
        <v>4</v>
      </c>
      <c r="O50" s="28" t="s">
        <v>133</v>
      </c>
      <c r="P50" s="28"/>
      <c r="Q50" s="28"/>
      <c r="R50" s="28"/>
      <c r="S50" s="28"/>
      <c r="Y50" s="94"/>
      <c r="Z50" s="94"/>
    </row>
    <row r="51" spans="1:26" ht="15" customHeight="1" x14ac:dyDescent="0.15">
      <c r="A51" s="74"/>
      <c r="B51" s="74"/>
      <c r="C51" s="14" t="s">
        <v>1</v>
      </c>
      <c r="D51" s="29" t="s">
        <v>131</v>
      </c>
      <c r="E51" s="29"/>
      <c r="F51" s="29"/>
      <c r="G51" s="29"/>
      <c r="H51" s="29"/>
      <c r="I51" s="29"/>
      <c r="J51" s="29"/>
      <c r="K51" s="29"/>
      <c r="L51" s="29"/>
      <c r="M51" s="29"/>
      <c r="N51" s="29" t="s">
        <v>4</v>
      </c>
      <c r="O51" s="29" t="s">
        <v>145</v>
      </c>
      <c r="P51" s="29"/>
      <c r="Q51" s="29"/>
      <c r="R51" s="29"/>
      <c r="S51" s="29"/>
      <c r="Y51" s="94"/>
      <c r="Z51" s="94"/>
    </row>
    <row r="52" spans="1:26" ht="5.0999999999999996" customHeight="1" x14ac:dyDescent="0.15">
      <c r="A52" s="12"/>
      <c r="B52" s="12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Y52" s="94"/>
      <c r="Z52" s="94"/>
    </row>
    <row r="53" spans="1:26" ht="15" customHeight="1" x14ac:dyDescent="0.15">
      <c r="A53" s="7"/>
      <c r="B53" s="68" t="s">
        <v>0</v>
      </c>
      <c r="C53" s="70" t="s">
        <v>2</v>
      </c>
      <c r="D53" s="70"/>
      <c r="E53" s="30" t="s">
        <v>7</v>
      </c>
      <c r="F53" s="27"/>
      <c r="G53" s="27"/>
      <c r="H53" s="27"/>
      <c r="I53" s="27"/>
      <c r="J53" s="27"/>
      <c r="K53" s="31" t="s">
        <v>8</v>
      </c>
      <c r="L53" s="30" t="s">
        <v>7</v>
      </c>
      <c r="M53" s="27"/>
      <c r="O53" s="54"/>
      <c r="P53" s="55"/>
      <c r="Q53" s="55"/>
      <c r="R53" s="56"/>
      <c r="S53" s="56"/>
      <c r="T53" s="57"/>
      <c r="U53" s="57"/>
      <c r="Y53" s="94"/>
      <c r="Z53" s="94"/>
    </row>
    <row r="54" spans="1:26" ht="15" customHeight="1" x14ac:dyDescent="0.15">
      <c r="A54" s="70" t="s">
        <v>9</v>
      </c>
      <c r="B54" s="69"/>
      <c r="C54" s="68" t="s">
        <v>3</v>
      </c>
      <c r="D54" s="68"/>
      <c r="E54" s="33" t="s">
        <v>7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Y54" s="94"/>
      <c r="Z54" s="94"/>
    </row>
    <row r="55" spans="1:26" ht="15" customHeight="1" x14ac:dyDescent="0.15">
      <c r="A55" s="70"/>
      <c r="B55" s="69" t="s">
        <v>1</v>
      </c>
      <c r="C55" s="71" t="s">
        <v>2</v>
      </c>
      <c r="D55" s="71"/>
      <c r="E55" s="34" t="s">
        <v>7</v>
      </c>
      <c r="F55" s="29"/>
      <c r="G55" s="29"/>
      <c r="H55" s="29"/>
      <c r="I55" s="29"/>
      <c r="J55" s="29"/>
      <c r="K55" s="29"/>
      <c r="L55" s="29"/>
      <c r="M55" s="35" t="s">
        <v>8</v>
      </c>
      <c r="N55" s="34" t="s">
        <v>7</v>
      </c>
      <c r="O55" s="34" t="s">
        <v>146</v>
      </c>
      <c r="P55" s="35"/>
      <c r="Q55" s="34"/>
      <c r="R55" s="29"/>
      <c r="S55" s="29"/>
      <c r="Y55" s="94"/>
      <c r="Z55" s="94"/>
    </row>
    <row r="56" spans="1:26" ht="15" customHeight="1" x14ac:dyDescent="0.15">
      <c r="A56" s="7"/>
      <c r="B56" s="71"/>
      <c r="C56" s="70" t="s">
        <v>3</v>
      </c>
      <c r="D56" s="70"/>
      <c r="E56" s="30" t="s">
        <v>7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Y56" s="94"/>
      <c r="Z56" s="94"/>
    </row>
    <row r="57" spans="1:26" ht="5.0999999999999996" customHeight="1" x14ac:dyDescent="0.15">
      <c r="A57" s="7"/>
      <c r="B57" s="7"/>
      <c r="C57" s="7"/>
      <c r="D57" s="7"/>
      <c r="E57" s="11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Y57" s="94"/>
      <c r="Z57" s="94"/>
    </row>
    <row r="58" spans="1:26" ht="15" customHeight="1" x14ac:dyDescent="0.15">
      <c r="A58" s="62" t="s">
        <v>6</v>
      </c>
      <c r="B58" s="63"/>
      <c r="C58" s="36" t="s">
        <v>130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Y58" s="94"/>
      <c r="Z58" s="94"/>
    </row>
    <row r="59" spans="1:26" ht="9.7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Y59" s="94"/>
      <c r="Z59" s="94"/>
    </row>
    <row r="60" spans="1:26" ht="12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39" t="s">
        <v>93</v>
      </c>
      <c r="U60" s="20"/>
    </row>
    <row r="61" spans="1:26" ht="24.95" customHeight="1" x14ac:dyDescent="0.15">
      <c r="A61" s="64" t="s">
        <v>64</v>
      </c>
      <c r="B61" s="65"/>
      <c r="C61" s="23"/>
      <c r="D61" s="23"/>
      <c r="E61" s="24" t="s">
        <v>65</v>
      </c>
      <c r="F61" s="66" t="s">
        <v>63</v>
      </c>
      <c r="G61" s="66"/>
      <c r="H61" s="66"/>
      <c r="I61" s="67" t="s">
        <v>66</v>
      </c>
      <c r="J61" s="67"/>
      <c r="K61" s="67"/>
      <c r="L61" s="67"/>
      <c r="M61" s="67"/>
      <c r="N61" s="67"/>
      <c r="O61" s="23"/>
      <c r="P61" s="23"/>
      <c r="Q61" s="25"/>
      <c r="R61" s="23"/>
      <c r="S61" s="26"/>
    </row>
  </sheetData>
  <sheetProtection formatCells="0"/>
  <mergeCells count="177">
    <mergeCell ref="B1:S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T10"/>
    <mergeCell ref="B10:C10"/>
    <mergeCell ref="F11:G11"/>
    <mergeCell ref="I11:J11"/>
    <mergeCell ref="L11:M11"/>
    <mergeCell ref="O11:P11"/>
    <mergeCell ref="R11:T11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E23:F23"/>
    <mergeCell ref="I23:J23"/>
    <mergeCell ref="K23:L23"/>
    <mergeCell ref="M23:N23"/>
    <mergeCell ref="Q23:R23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T28"/>
    <mergeCell ref="B28:C28"/>
    <mergeCell ref="F29:G29"/>
    <mergeCell ref="I29:J29"/>
    <mergeCell ref="L29:M29"/>
    <mergeCell ref="O29:P29"/>
    <mergeCell ref="R29:T29"/>
    <mergeCell ref="A31:B32"/>
    <mergeCell ref="B34:B35"/>
    <mergeCell ref="C34:D34"/>
    <mergeCell ref="A35:A36"/>
    <mergeCell ref="C35:D35"/>
    <mergeCell ref="B36:B37"/>
    <mergeCell ref="C36:D36"/>
    <mergeCell ref="C37:D37"/>
    <mergeCell ref="A39:B39"/>
    <mergeCell ref="E41:F41"/>
    <mergeCell ref="I41:J41"/>
    <mergeCell ref="E42:F42"/>
    <mergeCell ref="I42:J42"/>
    <mergeCell ref="K42:N42"/>
    <mergeCell ref="Q42:R42"/>
    <mergeCell ref="A43:D43"/>
    <mergeCell ref="S43:T43"/>
    <mergeCell ref="Y43:Z59"/>
    <mergeCell ref="A44:D44"/>
    <mergeCell ref="E44:E45"/>
    <mergeCell ref="F44:F45"/>
    <mergeCell ref="G44:G45"/>
    <mergeCell ref="H44:H45"/>
    <mergeCell ref="I44:I45"/>
    <mergeCell ref="S44:T45"/>
    <mergeCell ref="B45:C45"/>
    <mergeCell ref="A46:D46"/>
    <mergeCell ref="E46:E47"/>
    <mergeCell ref="F46:F47"/>
    <mergeCell ref="G46:G47"/>
    <mergeCell ref="H46:H47"/>
    <mergeCell ref="J44:J45"/>
    <mergeCell ref="K44:K45"/>
    <mergeCell ref="L44:L45"/>
    <mergeCell ref="L46:L47"/>
    <mergeCell ref="M46:M47"/>
    <mergeCell ref="N46:N47"/>
    <mergeCell ref="P44:P45"/>
    <mergeCell ref="Q44:Q45"/>
    <mergeCell ref="R44:R45"/>
    <mergeCell ref="M44:M45"/>
    <mergeCell ref="N44:N45"/>
    <mergeCell ref="O44:O45"/>
    <mergeCell ref="A50:B51"/>
    <mergeCell ref="O46:O47"/>
    <mergeCell ref="P46:P47"/>
    <mergeCell ref="Q46:Q47"/>
    <mergeCell ref="R46:R47"/>
    <mergeCell ref="S46:T47"/>
    <mergeCell ref="B47:C47"/>
    <mergeCell ref="I46:I47"/>
    <mergeCell ref="J46:J47"/>
    <mergeCell ref="K46:K47"/>
    <mergeCell ref="C56:D56"/>
    <mergeCell ref="F48:G48"/>
    <mergeCell ref="I48:J48"/>
    <mergeCell ref="L48:M48"/>
    <mergeCell ref="O48:P48"/>
    <mergeCell ref="R48:T48"/>
    <mergeCell ref="A58:B58"/>
    <mergeCell ref="A61:B61"/>
    <mergeCell ref="F61:H61"/>
    <mergeCell ref="I61:N61"/>
    <mergeCell ref="B53:B54"/>
    <mergeCell ref="C53:D53"/>
    <mergeCell ref="A54:A55"/>
    <mergeCell ref="C54:D54"/>
    <mergeCell ref="B55:B56"/>
    <mergeCell ref="C55:D55"/>
  </mergeCells>
  <phoneticPr fontId="1"/>
  <dataValidations count="6">
    <dataValidation imeMode="on" allowBlank="1" showInputMessage="1" showErrorMessage="1" sqref="P61:S61 I61 S60 E61:F61 A61 C61 E13:Q15 K2 R13:S19 L35:Q37 B1 C3:F4 K4:P4 D31:D32 M34:O34 L17:Q19 D13:D14 D38:S39 C31:C33 M16:O16 E31:Q33 D20:S21 C13:C15 D34:K37 R31:S37 E50:Q52 Q3:S4 R50:S56 D50:D51 D57:S58 C50:C52 J3:J4 O53 G2:I4 A1:A2 D53:J56 K54:Q56 K53:M53 D16:K19"/>
    <dataValidation imeMode="off" allowBlank="1" showInputMessage="1" showErrorMessage="1" sqref="E25:S25 E9:S9 E46:S46 E7:S7 E44:S44 E27:S27"/>
    <dataValidation type="list" allowBlank="1" showInputMessage="1" showErrorMessage="1" sqref="A7:D7 A9:D9 A25:D25 A27:D27 A44:D44 A46:D46">
      <formula1>男子</formula1>
    </dataValidation>
    <dataValidation type="list" allowBlank="1" showInputMessage="1" showErrorMessage="1" sqref="R48:T48 R11:T11 R29:T29">
      <formula1>記録員</formula1>
    </dataValidation>
    <dataValidation type="list" imeMode="on" allowBlank="1" showInputMessage="1" showErrorMessage="1" sqref="K3">
      <formula1>会場</formula1>
    </dataValidation>
    <dataValidation type="list" imeMode="on" allowBlank="1" showInputMessage="1" showErrorMessage="1" sqref="B2">
      <formula1>日付</formula1>
    </dataValidation>
  </dataValidations>
  <pageMargins left="0.6692913385826772" right="0.19685039370078741" top="0" bottom="0" header="0" footer="0"/>
  <pageSetup paperSize="9" scale="85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B61"/>
  <sheetViews>
    <sheetView showGridLines="0" showOutlineSymbols="0" view="pageBreakPreview" zoomScale="75" zoomScaleNormal="87" workbookViewId="0">
      <pane ySplit="3" topLeftCell="A4" activePane="bottomLeft" state="frozenSplit"/>
      <selection pane="bottomLeft" activeCell="C21" sqref="C21"/>
    </sheetView>
  </sheetViews>
  <sheetFormatPr defaultColWidth="10.75" defaultRowHeight="14.25" x14ac:dyDescent="0.1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1" style="6" customWidth="1"/>
    <col min="22" max="22" width="2.625" style="6" customWidth="1"/>
    <col min="23" max="16384" width="10.75" style="6"/>
  </cols>
  <sheetData>
    <row r="1" spans="1:28" ht="23.45" customHeight="1" x14ac:dyDescent="0.15">
      <c r="A1" s="7"/>
      <c r="B1" s="114" t="str">
        <f>データ!F6</f>
        <v>第５２回佐賀県高校女子春季大会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96"/>
      <c r="S1" s="96"/>
    </row>
    <row r="2" spans="1:28" ht="16.5" customHeight="1" x14ac:dyDescent="0.15">
      <c r="A2" s="41" t="s">
        <v>14</v>
      </c>
      <c r="B2" s="115">
        <v>43211</v>
      </c>
      <c r="C2" s="116"/>
      <c r="D2" s="116"/>
      <c r="E2" s="116"/>
      <c r="F2" s="116"/>
      <c r="G2" s="7"/>
      <c r="H2" s="7"/>
      <c r="I2" s="117" t="s">
        <v>13</v>
      </c>
      <c r="J2" s="117"/>
      <c r="K2" s="59" t="str">
        <f>データ!F9</f>
        <v>佐賀県武雄市</v>
      </c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2"/>
      <c r="AB2" s="52"/>
    </row>
    <row r="3" spans="1:28" ht="16.5" customHeight="1" x14ac:dyDescent="0.15">
      <c r="C3" s="7"/>
      <c r="D3" s="7"/>
      <c r="E3" s="7"/>
      <c r="F3" s="7"/>
      <c r="G3" s="7"/>
      <c r="H3" s="7"/>
      <c r="I3" s="117" t="s">
        <v>12</v>
      </c>
      <c r="J3" s="117"/>
      <c r="K3" s="118" t="s">
        <v>107</v>
      </c>
      <c r="L3" s="119"/>
      <c r="M3" s="119"/>
      <c r="N3" s="119"/>
      <c r="O3" s="119"/>
      <c r="P3" s="119"/>
      <c r="Q3" s="7"/>
      <c r="R3" s="7"/>
      <c r="S3" s="7"/>
    </row>
    <row r="4" spans="1:28" ht="7.15" customHeight="1" x14ac:dyDescent="0.15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8" ht="11.45" customHeight="1" x14ac:dyDescent="0.15">
      <c r="A5" s="38" t="s">
        <v>70</v>
      </c>
      <c r="B5" s="7"/>
      <c r="C5" s="44" t="s">
        <v>84</v>
      </c>
      <c r="D5" s="7"/>
      <c r="E5" s="98">
        <v>0.43541666666666662</v>
      </c>
      <c r="F5" s="99"/>
      <c r="G5" s="45" t="s">
        <v>85</v>
      </c>
      <c r="H5" s="42"/>
      <c r="I5" s="100">
        <v>0.48541666666666666</v>
      </c>
      <c r="J5" s="99"/>
      <c r="K5" s="106" t="s">
        <v>72</v>
      </c>
      <c r="L5" s="107"/>
      <c r="M5" s="108"/>
      <c r="N5" s="109"/>
      <c r="O5" s="48" t="s">
        <v>71</v>
      </c>
      <c r="P5" s="42"/>
      <c r="Q5" s="89">
        <f>IF(I5="","",+I5-E5-M5)</f>
        <v>5.0000000000000044E-2</v>
      </c>
      <c r="R5" s="89"/>
      <c r="S5" s="41" t="s">
        <v>73</v>
      </c>
      <c r="T5" s="43">
        <v>4</v>
      </c>
    </row>
    <row r="6" spans="1:28" ht="15.75" customHeight="1" x14ac:dyDescent="0.15">
      <c r="A6" s="90" t="s">
        <v>11</v>
      </c>
      <c r="B6" s="91"/>
      <c r="C6" s="91"/>
      <c r="D6" s="9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0" t="s">
        <v>5</v>
      </c>
      <c r="T6" s="93"/>
      <c r="U6" s="10"/>
      <c r="V6" s="10"/>
      <c r="Y6" s="94"/>
      <c r="Z6" s="94"/>
    </row>
    <row r="7" spans="1:28" ht="15" customHeight="1" x14ac:dyDescent="0.2">
      <c r="A7" s="86" t="s">
        <v>110</v>
      </c>
      <c r="B7" s="112"/>
      <c r="C7" s="112"/>
      <c r="D7" s="113"/>
      <c r="E7" s="75">
        <v>2</v>
      </c>
      <c r="F7" s="75">
        <v>0</v>
      </c>
      <c r="G7" s="75">
        <v>6</v>
      </c>
      <c r="H7" s="75">
        <v>3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82">
        <f>IF(E7="","",SUM(E7:R7))</f>
        <v>11</v>
      </c>
      <c r="T7" s="83"/>
      <c r="U7" s="10"/>
      <c r="V7" s="10"/>
      <c r="Y7" s="94"/>
      <c r="Z7" s="94"/>
    </row>
    <row r="8" spans="1:28" ht="14.45" customHeight="1" x14ac:dyDescent="0.15">
      <c r="A8" s="17"/>
      <c r="B8" s="81"/>
      <c r="C8" s="81"/>
      <c r="D8" s="18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84"/>
      <c r="T8" s="85"/>
      <c r="U8" s="10"/>
      <c r="V8" s="10"/>
      <c r="Y8" s="94"/>
      <c r="Z8" s="94"/>
    </row>
    <row r="9" spans="1:28" ht="15" customHeight="1" x14ac:dyDescent="0.15">
      <c r="A9" s="86" t="s">
        <v>104</v>
      </c>
      <c r="B9" s="87"/>
      <c r="C9" s="87"/>
      <c r="D9" s="88"/>
      <c r="E9" s="75">
        <v>0</v>
      </c>
      <c r="F9" s="75">
        <v>0</v>
      </c>
      <c r="G9" s="75">
        <v>1</v>
      </c>
      <c r="H9" s="75">
        <v>0</v>
      </c>
      <c r="I9" s="75"/>
      <c r="J9" s="110"/>
      <c r="K9" s="75"/>
      <c r="L9" s="104"/>
      <c r="M9" s="104"/>
      <c r="N9" s="104"/>
      <c r="O9" s="104"/>
      <c r="P9" s="104"/>
      <c r="Q9" s="104"/>
      <c r="R9" s="104"/>
      <c r="S9" s="77">
        <f>IF(E9="","",SUM(E9:R9))</f>
        <v>1</v>
      </c>
      <c r="T9" s="78"/>
      <c r="U9" s="10"/>
      <c r="V9" s="21"/>
      <c r="W9" s="19"/>
      <c r="Y9" s="94"/>
      <c r="Z9" s="94"/>
    </row>
    <row r="10" spans="1:28" ht="15" customHeight="1" x14ac:dyDescent="0.15">
      <c r="A10" s="50"/>
      <c r="B10" s="81"/>
      <c r="C10" s="81"/>
      <c r="D10" s="18"/>
      <c r="E10" s="105"/>
      <c r="F10" s="105"/>
      <c r="G10" s="105"/>
      <c r="H10" s="105"/>
      <c r="I10" s="105"/>
      <c r="J10" s="111"/>
      <c r="K10" s="105"/>
      <c r="L10" s="105"/>
      <c r="M10" s="105"/>
      <c r="N10" s="105"/>
      <c r="O10" s="105"/>
      <c r="P10" s="105"/>
      <c r="Q10" s="105"/>
      <c r="R10" s="105"/>
      <c r="S10" s="79"/>
      <c r="T10" s="80"/>
      <c r="U10" s="10"/>
      <c r="V10" s="10"/>
      <c r="X10" s="19"/>
      <c r="Y10" s="94"/>
      <c r="Z10" s="94"/>
    </row>
    <row r="11" spans="1:28" s="47" customFormat="1" ht="15.6" hidden="1" customHeight="1" x14ac:dyDescent="0.15">
      <c r="A11" s="46"/>
      <c r="B11" s="46"/>
      <c r="C11" s="46"/>
      <c r="D11" s="46"/>
      <c r="E11" s="46" t="s">
        <v>74</v>
      </c>
      <c r="F11" s="72"/>
      <c r="G11" s="73"/>
      <c r="H11" s="46" t="s">
        <v>75</v>
      </c>
      <c r="I11" s="72"/>
      <c r="J11" s="73"/>
      <c r="K11" s="46" t="s">
        <v>76</v>
      </c>
      <c r="L11" s="72"/>
      <c r="M11" s="73"/>
      <c r="N11" s="46" t="s">
        <v>77</v>
      </c>
      <c r="O11" s="72"/>
      <c r="P11" s="73"/>
      <c r="Q11" s="46" t="s">
        <v>78</v>
      </c>
      <c r="R11" s="72"/>
      <c r="S11" s="73"/>
      <c r="T11" s="73"/>
      <c r="Y11" s="94"/>
      <c r="Z11" s="94"/>
    </row>
    <row r="12" spans="1:28" ht="6.6" hidden="1" customHeight="1" x14ac:dyDescent="0.15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94"/>
      <c r="Z12" s="94"/>
    </row>
    <row r="13" spans="1:28" ht="15" customHeight="1" x14ac:dyDescent="0.15">
      <c r="A13" s="74" t="s">
        <v>69</v>
      </c>
      <c r="B13" s="74"/>
      <c r="C13" s="13" t="s">
        <v>117</v>
      </c>
      <c r="D13" s="28" t="s">
        <v>118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111</v>
      </c>
      <c r="P13" s="28"/>
      <c r="Q13" s="28"/>
      <c r="R13" s="28"/>
      <c r="S13" s="28"/>
      <c r="Y13" s="94"/>
      <c r="Z13" s="94"/>
    </row>
    <row r="14" spans="1:28" ht="15" customHeight="1" x14ac:dyDescent="0.15">
      <c r="A14" s="74"/>
      <c r="B14" s="74"/>
      <c r="C14" s="14" t="s">
        <v>1</v>
      </c>
      <c r="D14" s="29" t="s">
        <v>116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112</v>
      </c>
      <c r="P14" s="29"/>
      <c r="Q14" s="29"/>
      <c r="R14" s="29"/>
      <c r="S14" s="29"/>
      <c r="Y14" s="94"/>
      <c r="Z14" s="94"/>
    </row>
    <row r="15" spans="1:28" ht="5.0999999999999996" customHeight="1" x14ac:dyDescent="0.15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94"/>
      <c r="Z15" s="94"/>
    </row>
    <row r="16" spans="1:28" ht="15" customHeight="1" x14ac:dyDescent="0.15">
      <c r="A16" s="7"/>
      <c r="B16" s="68" t="s">
        <v>0</v>
      </c>
      <c r="C16" s="70" t="s">
        <v>2</v>
      </c>
      <c r="D16" s="70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27" t="s">
        <v>115</v>
      </c>
      <c r="P16" s="32"/>
      <c r="Q16" s="32"/>
      <c r="R16" s="27"/>
      <c r="S16" s="27"/>
      <c r="Y16" s="94"/>
      <c r="Z16" s="94"/>
    </row>
    <row r="17" spans="1:26" ht="15" customHeight="1" x14ac:dyDescent="0.15">
      <c r="A17" s="70" t="s">
        <v>9</v>
      </c>
      <c r="B17" s="69"/>
      <c r="C17" s="68" t="s">
        <v>3</v>
      </c>
      <c r="D17" s="68"/>
      <c r="E17" s="33" t="s">
        <v>7</v>
      </c>
      <c r="F17" s="28" t="s">
        <v>113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94"/>
      <c r="Z17" s="94"/>
    </row>
    <row r="18" spans="1:26" ht="15" customHeight="1" x14ac:dyDescent="0.15">
      <c r="A18" s="70"/>
      <c r="B18" s="69" t="s">
        <v>1</v>
      </c>
      <c r="C18" s="71" t="s">
        <v>2</v>
      </c>
      <c r="D18" s="71"/>
      <c r="E18" s="34" t="s">
        <v>7</v>
      </c>
      <c r="F18" s="29"/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34"/>
      <c r="P18" s="35"/>
      <c r="Q18" s="34"/>
      <c r="R18" s="29"/>
      <c r="S18" s="29"/>
      <c r="Y18" s="94"/>
      <c r="Z18" s="94"/>
    </row>
    <row r="19" spans="1:26" ht="15" customHeight="1" x14ac:dyDescent="0.15">
      <c r="A19" s="7"/>
      <c r="B19" s="71"/>
      <c r="C19" s="70" t="s">
        <v>3</v>
      </c>
      <c r="D19" s="70"/>
      <c r="E19" s="30" t="s">
        <v>7</v>
      </c>
      <c r="F19" s="27" t="s">
        <v>114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94"/>
      <c r="Z19" s="94"/>
    </row>
    <row r="20" spans="1:26" ht="5.0999999999999996" customHeight="1" x14ac:dyDescent="0.15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94"/>
      <c r="Z20" s="94"/>
    </row>
    <row r="21" spans="1:26" ht="15" customHeight="1" x14ac:dyDescent="0.15">
      <c r="A21" s="62" t="s">
        <v>6</v>
      </c>
      <c r="B21" s="63"/>
      <c r="C21" s="36" t="s">
        <v>119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94"/>
      <c r="Z21" s="94"/>
    </row>
    <row r="22" spans="1:26" ht="7.9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94"/>
      <c r="Z22" s="94"/>
    </row>
    <row r="23" spans="1:26" ht="11.45" customHeight="1" x14ac:dyDescent="0.15">
      <c r="A23" s="38" t="s">
        <v>70</v>
      </c>
      <c r="B23" s="7"/>
      <c r="C23" s="44" t="s">
        <v>84</v>
      </c>
      <c r="D23" s="7"/>
      <c r="E23" s="98">
        <v>0.50972222222222219</v>
      </c>
      <c r="F23" s="99"/>
      <c r="G23" s="45" t="s">
        <v>85</v>
      </c>
      <c r="H23" s="42"/>
      <c r="I23" s="100">
        <v>0.57361111111111118</v>
      </c>
      <c r="J23" s="99"/>
      <c r="K23" s="106" t="s">
        <v>72</v>
      </c>
      <c r="L23" s="107"/>
      <c r="M23" s="108"/>
      <c r="N23" s="109"/>
      <c r="O23" s="48" t="s">
        <v>71</v>
      </c>
      <c r="P23" s="42"/>
      <c r="Q23" s="89">
        <f>IF(I23="","",+I23-E23-M23)</f>
        <v>6.3888888888888995E-2</v>
      </c>
      <c r="R23" s="89"/>
      <c r="S23" s="41" t="s">
        <v>73</v>
      </c>
      <c r="T23" s="43">
        <v>3</v>
      </c>
    </row>
    <row r="24" spans="1:26" ht="15.75" customHeight="1" x14ac:dyDescent="0.15">
      <c r="A24" s="90" t="s">
        <v>11</v>
      </c>
      <c r="B24" s="91"/>
      <c r="C24" s="91"/>
      <c r="D24" s="92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90" t="s">
        <v>5</v>
      </c>
      <c r="T24" s="93"/>
      <c r="U24" s="10"/>
      <c r="V24" s="10"/>
      <c r="Y24" s="94"/>
      <c r="Z24" s="94"/>
    </row>
    <row r="25" spans="1:26" ht="15" customHeight="1" x14ac:dyDescent="0.15">
      <c r="A25" s="86" t="s">
        <v>88</v>
      </c>
      <c r="B25" s="87"/>
      <c r="C25" s="87"/>
      <c r="D25" s="88"/>
      <c r="E25" s="75">
        <v>0</v>
      </c>
      <c r="F25" s="75">
        <v>0</v>
      </c>
      <c r="G25" s="75">
        <v>1</v>
      </c>
      <c r="H25" s="75">
        <v>0</v>
      </c>
      <c r="I25" s="75">
        <v>0</v>
      </c>
      <c r="J25" s="75">
        <v>3</v>
      </c>
      <c r="K25" s="75">
        <v>0</v>
      </c>
      <c r="L25" s="75"/>
      <c r="M25" s="75"/>
      <c r="N25" s="75"/>
      <c r="O25" s="75"/>
      <c r="P25" s="75"/>
      <c r="Q25" s="75"/>
      <c r="R25" s="75"/>
      <c r="S25" s="82">
        <f>IF(E25="","",SUM(E25:R25))</f>
        <v>4</v>
      </c>
      <c r="T25" s="83"/>
      <c r="U25" s="10"/>
      <c r="V25" s="10"/>
      <c r="Y25" s="94"/>
      <c r="Z25" s="94"/>
    </row>
    <row r="26" spans="1:26" ht="14.45" customHeight="1" x14ac:dyDescent="0.15">
      <c r="A26" s="17"/>
      <c r="B26" s="81"/>
      <c r="C26" s="81"/>
      <c r="D26" s="18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84"/>
      <c r="T26" s="85"/>
      <c r="U26" s="10"/>
      <c r="V26" s="10"/>
      <c r="Y26" s="94"/>
      <c r="Z26" s="94"/>
    </row>
    <row r="27" spans="1:26" ht="15" customHeight="1" x14ac:dyDescent="0.15">
      <c r="A27" s="86" t="s">
        <v>103</v>
      </c>
      <c r="B27" s="87"/>
      <c r="C27" s="87"/>
      <c r="D27" s="88"/>
      <c r="E27" s="75">
        <v>2</v>
      </c>
      <c r="F27" s="75">
        <v>0</v>
      </c>
      <c r="G27" s="75">
        <v>0</v>
      </c>
      <c r="H27" s="75">
        <v>1</v>
      </c>
      <c r="I27" s="75">
        <v>0</v>
      </c>
      <c r="J27" s="104">
        <v>0</v>
      </c>
      <c r="K27" s="104">
        <v>0</v>
      </c>
      <c r="L27" s="104"/>
      <c r="M27" s="104"/>
      <c r="N27" s="104"/>
      <c r="O27" s="104"/>
      <c r="P27" s="104"/>
      <c r="Q27" s="104"/>
      <c r="R27" s="104"/>
      <c r="S27" s="77">
        <f>IF(E27="","",SUM(E27:R27))</f>
        <v>3</v>
      </c>
      <c r="T27" s="78"/>
      <c r="U27" s="10"/>
      <c r="V27" s="21"/>
      <c r="W27" s="19"/>
      <c r="Y27" s="94"/>
      <c r="Z27" s="94"/>
    </row>
    <row r="28" spans="1:26" ht="15" customHeight="1" x14ac:dyDescent="0.15">
      <c r="A28" s="50"/>
      <c r="B28" s="81"/>
      <c r="C28" s="81"/>
      <c r="D28" s="18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79"/>
      <c r="T28" s="80"/>
      <c r="U28" s="10"/>
      <c r="V28" s="10"/>
      <c r="X28" s="19"/>
      <c r="Y28" s="94"/>
      <c r="Z28" s="94"/>
    </row>
    <row r="29" spans="1:26" s="47" customFormat="1" ht="15.6" hidden="1" customHeight="1" x14ac:dyDescent="0.15">
      <c r="A29" s="46"/>
      <c r="B29" s="46"/>
      <c r="C29" s="46"/>
      <c r="D29" s="46"/>
      <c r="E29" s="46" t="s">
        <v>74</v>
      </c>
      <c r="F29" s="72" t="s">
        <v>99</v>
      </c>
      <c r="G29" s="73"/>
      <c r="H29" s="46" t="s">
        <v>75</v>
      </c>
      <c r="I29" s="72" t="s">
        <v>98</v>
      </c>
      <c r="J29" s="73"/>
      <c r="K29" s="46" t="s">
        <v>76</v>
      </c>
      <c r="L29" s="72"/>
      <c r="M29" s="73"/>
      <c r="N29" s="46" t="s">
        <v>77</v>
      </c>
      <c r="O29" s="72" t="s">
        <v>96</v>
      </c>
      <c r="P29" s="73"/>
      <c r="Q29" s="46" t="s">
        <v>78</v>
      </c>
      <c r="R29" s="72" t="s">
        <v>81</v>
      </c>
      <c r="S29" s="73"/>
      <c r="T29" s="73"/>
      <c r="Y29" s="94"/>
      <c r="Z29" s="94"/>
    </row>
    <row r="30" spans="1:26" ht="6.6" hidden="1" customHeight="1" x14ac:dyDescent="0.15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94"/>
      <c r="Z30" s="94"/>
    </row>
    <row r="31" spans="1:26" ht="15" customHeight="1" x14ac:dyDescent="0.15">
      <c r="A31" s="74" t="s">
        <v>69</v>
      </c>
      <c r="B31" s="74"/>
      <c r="C31" s="13" t="s">
        <v>0</v>
      </c>
      <c r="D31" s="28" t="s">
        <v>122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121</v>
      </c>
      <c r="P31" s="28"/>
      <c r="Q31" s="28"/>
      <c r="R31" s="28"/>
      <c r="S31" s="28"/>
      <c r="Y31" s="94"/>
      <c r="Z31" s="94"/>
    </row>
    <row r="32" spans="1:26" ht="15" customHeight="1" x14ac:dyDescent="0.15">
      <c r="A32" s="74"/>
      <c r="B32" s="74"/>
      <c r="C32" s="14" t="s">
        <v>1</v>
      </c>
      <c r="D32" s="29" t="s">
        <v>123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120</v>
      </c>
      <c r="P32" s="29"/>
      <c r="Q32" s="29"/>
      <c r="R32" s="29"/>
      <c r="S32" s="29"/>
      <c r="Y32" s="94"/>
      <c r="Z32" s="94"/>
    </row>
    <row r="33" spans="1:26" ht="5.0999999999999996" customHeight="1" x14ac:dyDescent="0.15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94"/>
      <c r="Z33" s="94"/>
    </row>
    <row r="34" spans="1:26" ht="15" customHeight="1" x14ac:dyDescent="0.15">
      <c r="A34" s="7"/>
      <c r="B34" s="68" t="s">
        <v>0</v>
      </c>
      <c r="C34" s="70" t="s">
        <v>2</v>
      </c>
      <c r="D34" s="70"/>
      <c r="E34" s="30" t="s">
        <v>7</v>
      </c>
      <c r="F34" s="27"/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94"/>
      <c r="Z34" s="94"/>
    </row>
    <row r="35" spans="1:26" ht="15" customHeight="1" x14ac:dyDescent="0.15">
      <c r="A35" s="70" t="s">
        <v>9</v>
      </c>
      <c r="B35" s="69"/>
      <c r="C35" s="68" t="s">
        <v>3</v>
      </c>
      <c r="D35" s="68"/>
      <c r="E35" s="33" t="s">
        <v>7</v>
      </c>
      <c r="F35" s="28" t="s">
        <v>124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94"/>
      <c r="Z35" s="94"/>
    </row>
    <row r="36" spans="1:26" ht="15" customHeight="1" x14ac:dyDescent="0.15">
      <c r="A36" s="70"/>
      <c r="B36" s="69" t="s">
        <v>1</v>
      </c>
      <c r="C36" s="71" t="s">
        <v>2</v>
      </c>
      <c r="D36" s="71"/>
      <c r="E36" s="34" t="s">
        <v>7</v>
      </c>
      <c r="F36" s="29"/>
      <c r="G36" s="29"/>
      <c r="H36" s="29"/>
      <c r="I36" s="29"/>
      <c r="J36" s="35" t="s">
        <v>8</v>
      </c>
      <c r="K36" s="34" t="s">
        <v>7</v>
      </c>
      <c r="L36" s="29" t="s">
        <v>125</v>
      </c>
      <c r="M36" s="35"/>
      <c r="N36" s="34"/>
      <c r="O36" s="29"/>
      <c r="P36" s="29"/>
      <c r="R36" s="60"/>
      <c r="S36" s="60"/>
      <c r="T36" s="61"/>
      <c r="U36" s="61"/>
      <c r="V36" s="61"/>
      <c r="Y36" s="94"/>
      <c r="Z36" s="94"/>
    </row>
    <row r="37" spans="1:26" ht="15" customHeight="1" x14ac:dyDescent="0.15">
      <c r="A37" s="7"/>
      <c r="B37" s="71"/>
      <c r="C37" s="70" t="s">
        <v>3</v>
      </c>
      <c r="D37" s="70"/>
      <c r="E37" s="30" t="s">
        <v>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94"/>
      <c r="Z37" s="94"/>
    </row>
    <row r="38" spans="1:26" ht="5.0999999999999996" customHeight="1" x14ac:dyDescent="0.15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94"/>
      <c r="Z38" s="94"/>
    </row>
    <row r="39" spans="1:26" ht="15" customHeight="1" x14ac:dyDescent="0.15">
      <c r="A39" s="62" t="s">
        <v>6</v>
      </c>
      <c r="B39" s="63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94"/>
      <c r="Z39" s="94"/>
    </row>
    <row r="40" spans="1:26" ht="7.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94"/>
      <c r="Z40" s="94"/>
    </row>
    <row r="41" spans="1:26" ht="13.5" customHeight="1" x14ac:dyDescent="0.15">
      <c r="A41" s="7"/>
      <c r="B41" s="7"/>
      <c r="C41" s="7"/>
      <c r="D41" s="7"/>
      <c r="E41" s="95"/>
      <c r="F41" s="96"/>
      <c r="G41" s="7"/>
      <c r="H41" s="7"/>
      <c r="I41" s="95"/>
      <c r="J41" s="97"/>
      <c r="K41" s="7"/>
      <c r="L41" s="7"/>
      <c r="M41" s="7"/>
      <c r="N41" s="7"/>
      <c r="O41" s="7"/>
      <c r="P41" s="7"/>
      <c r="Q41" s="7"/>
      <c r="R41" s="7"/>
      <c r="S41" s="7"/>
      <c r="Y41" s="53"/>
      <c r="Z41" s="53"/>
    </row>
    <row r="42" spans="1:26" ht="11.45" customHeight="1" x14ac:dyDescent="0.15">
      <c r="A42" s="38" t="s">
        <v>101</v>
      </c>
      <c r="B42" s="7"/>
      <c r="C42" s="44" t="s">
        <v>84</v>
      </c>
      <c r="D42" s="7"/>
      <c r="E42" s="98">
        <v>0.59236111111111112</v>
      </c>
      <c r="F42" s="99"/>
      <c r="G42" s="45" t="s">
        <v>85</v>
      </c>
      <c r="H42" s="42"/>
      <c r="I42" s="100">
        <v>0.65138888888888891</v>
      </c>
      <c r="J42" s="99"/>
      <c r="K42" s="101" t="s">
        <v>72</v>
      </c>
      <c r="L42" s="102"/>
      <c r="M42" s="103"/>
      <c r="N42" s="103"/>
      <c r="O42" s="48" t="s">
        <v>71</v>
      </c>
      <c r="P42" s="42"/>
      <c r="Q42" s="89">
        <f>IF(I42="","",+I42-E42-M42)</f>
        <v>5.902777777777779E-2</v>
      </c>
      <c r="R42" s="89"/>
      <c r="S42" s="41" t="s">
        <v>73</v>
      </c>
      <c r="T42" s="43">
        <v>6</v>
      </c>
    </row>
    <row r="43" spans="1:26" ht="15.75" customHeight="1" x14ac:dyDescent="0.15">
      <c r="A43" s="90" t="s">
        <v>11</v>
      </c>
      <c r="B43" s="91"/>
      <c r="C43" s="91"/>
      <c r="D43" s="92"/>
      <c r="E43" s="9">
        <v>1</v>
      </c>
      <c r="F43" s="9">
        <v>2</v>
      </c>
      <c r="G43" s="9">
        <v>3</v>
      </c>
      <c r="H43" s="9">
        <v>4</v>
      </c>
      <c r="I43" s="9">
        <v>5</v>
      </c>
      <c r="J43" s="9">
        <v>6</v>
      </c>
      <c r="K43" s="9">
        <v>7</v>
      </c>
      <c r="L43" s="9">
        <v>8</v>
      </c>
      <c r="M43" s="9">
        <v>9</v>
      </c>
      <c r="N43" s="9">
        <v>10</v>
      </c>
      <c r="O43" s="9">
        <v>11</v>
      </c>
      <c r="P43" s="9">
        <v>12</v>
      </c>
      <c r="Q43" s="9">
        <v>13</v>
      </c>
      <c r="R43" s="9">
        <v>14</v>
      </c>
      <c r="S43" s="90" t="s">
        <v>5</v>
      </c>
      <c r="T43" s="93"/>
      <c r="U43" s="10"/>
      <c r="V43" s="10"/>
      <c r="Y43" s="94"/>
      <c r="Z43" s="94"/>
    </row>
    <row r="44" spans="1:26" ht="15" customHeight="1" x14ac:dyDescent="0.15">
      <c r="A44" s="86" t="s">
        <v>110</v>
      </c>
      <c r="B44" s="87"/>
      <c r="C44" s="87"/>
      <c r="D44" s="88"/>
      <c r="E44" s="75">
        <v>1</v>
      </c>
      <c r="F44" s="75">
        <v>0</v>
      </c>
      <c r="G44" s="75">
        <v>4</v>
      </c>
      <c r="H44" s="75">
        <v>0</v>
      </c>
      <c r="I44" s="75">
        <v>1</v>
      </c>
      <c r="J44" s="75">
        <v>0</v>
      </c>
      <c r="K44" s="75">
        <v>0</v>
      </c>
      <c r="L44" s="75"/>
      <c r="M44" s="75"/>
      <c r="N44" s="75"/>
      <c r="O44" s="75"/>
      <c r="P44" s="75"/>
      <c r="Q44" s="75"/>
      <c r="R44" s="75"/>
      <c r="S44" s="82">
        <f>IF(E44="","",SUM(E44:R44))</f>
        <v>6</v>
      </c>
      <c r="T44" s="83"/>
      <c r="U44" s="10"/>
      <c r="V44" s="10"/>
      <c r="Y44" s="94"/>
      <c r="Z44" s="94"/>
    </row>
    <row r="45" spans="1:26" ht="14.45" customHeight="1" x14ac:dyDescent="0.15">
      <c r="A45" s="17"/>
      <c r="B45" s="81"/>
      <c r="C45" s="81"/>
      <c r="D45" s="18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84"/>
      <c r="T45" s="85"/>
      <c r="U45" s="10"/>
      <c r="V45" s="10"/>
      <c r="Y45" s="94"/>
      <c r="Z45" s="94"/>
    </row>
    <row r="46" spans="1:26" ht="15" customHeight="1" x14ac:dyDescent="0.15">
      <c r="A46" s="86" t="s">
        <v>88</v>
      </c>
      <c r="B46" s="87"/>
      <c r="C46" s="87"/>
      <c r="D46" s="88"/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1</v>
      </c>
      <c r="K46" s="75">
        <v>0</v>
      </c>
      <c r="L46" s="75"/>
      <c r="M46" s="75"/>
      <c r="N46" s="75"/>
      <c r="O46" s="75"/>
      <c r="P46" s="75"/>
      <c r="Q46" s="75"/>
      <c r="R46" s="75"/>
      <c r="S46" s="77">
        <f>IF(E46="","",SUM(E46:R46))</f>
        <v>1</v>
      </c>
      <c r="T46" s="78"/>
      <c r="U46" s="10"/>
      <c r="V46" s="21"/>
      <c r="W46" s="19"/>
      <c r="Y46" s="94"/>
      <c r="Z46" s="94"/>
    </row>
    <row r="47" spans="1:26" ht="15" customHeight="1" x14ac:dyDescent="0.15">
      <c r="A47" s="50"/>
      <c r="B47" s="81"/>
      <c r="C47" s="81"/>
      <c r="D47" s="18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9"/>
      <c r="T47" s="80"/>
      <c r="U47" s="10"/>
      <c r="V47" s="10"/>
      <c r="X47" s="19"/>
      <c r="Y47" s="94"/>
      <c r="Z47" s="94"/>
    </row>
    <row r="48" spans="1:26" s="47" customFormat="1" ht="15.6" hidden="1" customHeight="1" x14ac:dyDescent="0.15">
      <c r="A48" s="46"/>
      <c r="B48" s="46"/>
      <c r="C48" s="46"/>
      <c r="D48" s="46"/>
      <c r="E48" s="46" t="s">
        <v>74</v>
      </c>
      <c r="F48" s="72" t="s">
        <v>94</v>
      </c>
      <c r="G48" s="73"/>
      <c r="H48" s="46" t="s">
        <v>75</v>
      </c>
      <c r="I48" s="72" t="s">
        <v>98</v>
      </c>
      <c r="J48" s="73"/>
      <c r="K48" s="46" t="s">
        <v>76</v>
      </c>
      <c r="L48" s="72" t="s">
        <v>96</v>
      </c>
      <c r="M48" s="73"/>
      <c r="N48" s="46" t="s">
        <v>77</v>
      </c>
      <c r="O48" s="72" t="s">
        <v>97</v>
      </c>
      <c r="P48" s="73"/>
      <c r="Q48" s="46" t="s">
        <v>78</v>
      </c>
      <c r="R48" s="72" t="s">
        <v>95</v>
      </c>
      <c r="S48" s="73"/>
      <c r="T48" s="73"/>
      <c r="Y48" s="94"/>
      <c r="Z48" s="94"/>
    </row>
    <row r="49" spans="1:26" ht="6.6" hidden="1" customHeight="1" x14ac:dyDescent="0.15">
      <c r="A49" s="8"/>
      <c r="B49" s="8"/>
      <c r="C49" s="8"/>
      <c r="D49" s="8"/>
      <c r="E49" s="8"/>
      <c r="F49" s="16"/>
      <c r="G49" s="16"/>
      <c r="H49" s="8"/>
      <c r="I49" s="16"/>
      <c r="J49" s="16"/>
      <c r="K49" s="8"/>
      <c r="L49" s="16"/>
      <c r="M49" s="16"/>
      <c r="N49" s="8"/>
      <c r="O49" s="16"/>
      <c r="P49" s="16"/>
      <c r="Q49" s="8"/>
      <c r="R49" s="8"/>
      <c r="S49" s="8"/>
      <c r="Y49" s="94"/>
      <c r="Z49" s="94"/>
    </row>
    <row r="50" spans="1:26" ht="15" customHeight="1" x14ac:dyDescent="0.15">
      <c r="A50" s="74" t="s">
        <v>69</v>
      </c>
      <c r="B50" s="74"/>
      <c r="C50" s="13" t="s">
        <v>0</v>
      </c>
      <c r="D50" s="28" t="s">
        <v>148</v>
      </c>
      <c r="E50" s="28"/>
      <c r="F50" s="28"/>
      <c r="G50" s="28"/>
      <c r="H50" s="28"/>
      <c r="I50" s="28"/>
      <c r="J50" s="28"/>
      <c r="K50" s="28"/>
      <c r="L50" s="28"/>
      <c r="M50" s="28"/>
      <c r="N50" s="28" t="s">
        <v>4</v>
      </c>
      <c r="O50" s="28" t="s">
        <v>111</v>
      </c>
      <c r="P50" s="28"/>
      <c r="Q50" s="28"/>
      <c r="R50" s="28"/>
      <c r="S50" s="28"/>
      <c r="Y50" s="94"/>
      <c r="Z50" s="94"/>
    </row>
    <row r="51" spans="1:26" ht="15" customHeight="1" x14ac:dyDescent="0.15">
      <c r="A51" s="74"/>
      <c r="B51" s="74"/>
      <c r="C51" s="14" t="s">
        <v>1</v>
      </c>
      <c r="D51" s="29" t="s">
        <v>147</v>
      </c>
      <c r="E51" s="29"/>
      <c r="F51" s="29"/>
      <c r="G51" s="29"/>
      <c r="H51" s="29"/>
      <c r="I51" s="29"/>
      <c r="J51" s="29"/>
      <c r="K51" s="29"/>
      <c r="L51" s="29"/>
      <c r="M51" s="29"/>
      <c r="N51" s="29" t="s">
        <v>4</v>
      </c>
      <c r="O51" s="29" t="s">
        <v>121</v>
      </c>
      <c r="P51" s="29"/>
      <c r="Q51" s="29"/>
      <c r="R51" s="29"/>
      <c r="S51" s="29"/>
      <c r="Y51" s="94"/>
      <c r="Z51" s="94"/>
    </row>
    <row r="52" spans="1:26" ht="5.0999999999999996" customHeight="1" x14ac:dyDescent="0.15">
      <c r="A52" s="12"/>
      <c r="B52" s="12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Y52" s="94"/>
      <c r="Z52" s="94"/>
    </row>
    <row r="53" spans="1:26" ht="15" customHeight="1" x14ac:dyDescent="0.15">
      <c r="A53" s="7"/>
      <c r="B53" s="68" t="s">
        <v>0</v>
      </c>
      <c r="C53" s="70" t="s">
        <v>2</v>
      </c>
      <c r="D53" s="70"/>
      <c r="E53" s="30" t="s">
        <v>7</v>
      </c>
      <c r="F53" s="27"/>
      <c r="G53" s="27"/>
      <c r="H53" s="27"/>
      <c r="I53" s="27"/>
      <c r="J53" s="27"/>
      <c r="K53" s="31" t="s">
        <v>8</v>
      </c>
      <c r="L53" s="30" t="s">
        <v>7</v>
      </c>
      <c r="M53" s="27" t="s">
        <v>127</v>
      </c>
      <c r="O53" s="54"/>
      <c r="P53" s="55"/>
      <c r="Q53" s="55"/>
      <c r="R53" s="56"/>
      <c r="S53" s="56"/>
      <c r="T53" s="57"/>
      <c r="U53" s="57"/>
      <c r="Y53" s="94"/>
      <c r="Z53" s="94"/>
    </row>
    <row r="54" spans="1:26" ht="15" customHeight="1" x14ac:dyDescent="0.15">
      <c r="A54" s="70" t="s">
        <v>9</v>
      </c>
      <c r="B54" s="69"/>
      <c r="C54" s="68" t="s">
        <v>3</v>
      </c>
      <c r="D54" s="68"/>
      <c r="E54" s="33" t="s">
        <v>7</v>
      </c>
      <c r="F54" s="28" t="s">
        <v>126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Y54" s="94"/>
      <c r="Z54" s="94"/>
    </row>
    <row r="55" spans="1:26" ht="15" customHeight="1" x14ac:dyDescent="0.15">
      <c r="A55" s="70"/>
      <c r="B55" s="69" t="s">
        <v>1</v>
      </c>
      <c r="C55" s="71" t="s">
        <v>2</v>
      </c>
      <c r="D55" s="71"/>
      <c r="E55" s="34" t="s">
        <v>7</v>
      </c>
      <c r="F55" s="29"/>
      <c r="G55" s="29"/>
      <c r="H55" s="29"/>
      <c r="I55" s="29"/>
      <c r="J55" s="29"/>
      <c r="K55" s="29"/>
      <c r="L55" s="29"/>
      <c r="M55" s="35" t="s">
        <v>8</v>
      </c>
      <c r="N55" s="34" t="s">
        <v>7</v>
      </c>
      <c r="O55" s="34"/>
      <c r="P55" s="35"/>
      <c r="Q55" s="34"/>
      <c r="R55" s="29"/>
      <c r="S55" s="29"/>
      <c r="Y55" s="94"/>
      <c r="Z55" s="94"/>
    </row>
    <row r="56" spans="1:26" ht="15" customHeight="1" x14ac:dyDescent="0.15">
      <c r="A56" s="7"/>
      <c r="B56" s="71"/>
      <c r="C56" s="70" t="s">
        <v>3</v>
      </c>
      <c r="D56" s="70"/>
      <c r="E56" s="30" t="s">
        <v>7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Y56" s="94"/>
      <c r="Z56" s="94"/>
    </row>
    <row r="57" spans="1:26" ht="5.0999999999999996" customHeight="1" x14ac:dyDescent="0.15">
      <c r="A57" s="7"/>
      <c r="B57" s="7"/>
      <c r="C57" s="7"/>
      <c r="D57" s="7"/>
      <c r="E57" s="11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Y57" s="94"/>
      <c r="Z57" s="94"/>
    </row>
    <row r="58" spans="1:26" ht="15" customHeight="1" x14ac:dyDescent="0.15">
      <c r="A58" s="62" t="s">
        <v>6</v>
      </c>
      <c r="B58" s="63"/>
      <c r="C58" s="36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Y58" s="94"/>
      <c r="Z58" s="94"/>
    </row>
    <row r="59" spans="1:26" ht="9.7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Y59" s="94"/>
      <c r="Z59" s="94"/>
    </row>
    <row r="60" spans="1:26" ht="12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39" t="s">
        <v>93</v>
      </c>
      <c r="U60" s="20"/>
    </row>
    <row r="61" spans="1:26" ht="24.95" customHeight="1" x14ac:dyDescent="0.15">
      <c r="A61" s="64" t="s">
        <v>64</v>
      </c>
      <c r="B61" s="65"/>
      <c r="C61" s="23"/>
      <c r="D61" s="23"/>
      <c r="E61" s="24" t="s">
        <v>65</v>
      </c>
      <c r="F61" s="66" t="s">
        <v>63</v>
      </c>
      <c r="G61" s="66"/>
      <c r="H61" s="66"/>
      <c r="I61" s="67" t="s">
        <v>66</v>
      </c>
      <c r="J61" s="67"/>
      <c r="K61" s="67"/>
      <c r="L61" s="67"/>
      <c r="M61" s="67"/>
      <c r="N61" s="67"/>
      <c r="O61" s="23"/>
      <c r="P61" s="23"/>
      <c r="Q61" s="25"/>
      <c r="R61" s="23"/>
      <c r="S61" s="26"/>
    </row>
  </sheetData>
  <sheetProtection formatCells="0"/>
  <mergeCells count="177">
    <mergeCell ref="A58:B58"/>
    <mergeCell ref="A61:B61"/>
    <mergeCell ref="F61:H61"/>
    <mergeCell ref="I61:N61"/>
    <mergeCell ref="A50:B51"/>
    <mergeCell ref="B53:B54"/>
    <mergeCell ref="C53:D53"/>
    <mergeCell ref="A54:A55"/>
    <mergeCell ref="C54:D54"/>
    <mergeCell ref="B55:B56"/>
    <mergeCell ref="C55:D55"/>
    <mergeCell ref="C56:D56"/>
    <mergeCell ref="P46:P47"/>
    <mergeCell ref="Q46:Q47"/>
    <mergeCell ref="R46:R47"/>
    <mergeCell ref="S46:T47"/>
    <mergeCell ref="B47:C47"/>
    <mergeCell ref="F48:G48"/>
    <mergeCell ref="I48:J48"/>
    <mergeCell ref="L48:M48"/>
    <mergeCell ref="O48:P48"/>
    <mergeCell ref="R48:T48"/>
    <mergeCell ref="J46:J47"/>
    <mergeCell ref="K46:K47"/>
    <mergeCell ref="L46:L47"/>
    <mergeCell ref="M46:M47"/>
    <mergeCell ref="N46:N47"/>
    <mergeCell ref="O46:O47"/>
    <mergeCell ref="Q44:Q45"/>
    <mergeCell ref="R44:R45"/>
    <mergeCell ref="S44:T45"/>
    <mergeCell ref="B45:C45"/>
    <mergeCell ref="A46:D46"/>
    <mergeCell ref="E46:E47"/>
    <mergeCell ref="F46:F47"/>
    <mergeCell ref="G46:G47"/>
    <mergeCell ref="H46:H47"/>
    <mergeCell ref="I46:I47"/>
    <mergeCell ref="K44:K45"/>
    <mergeCell ref="L44:L45"/>
    <mergeCell ref="M44:M45"/>
    <mergeCell ref="N44:N45"/>
    <mergeCell ref="O44:O45"/>
    <mergeCell ref="P44:P45"/>
    <mergeCell ref="A43:D43"/>
    <mergeCell ref="S43:T43"/>
    <mergeCell ref="Y43:Z59"/>
    <mergeCell ref="A44:D44"/>
    <mergeCell ref="E44:E45"/>
    <mergeCell ref="F44:F45"/>
    <mergeCell ref="G44:G45"/>
    <mergeCell ref="H44:H45"/>
    <mergeCell ref="I44:I45"/>
    <mergeCell ref="J44:J45"/>
    <mergeCell ref="A39:B39"/>
    <mergeCell ref="E42:F42"/>
    <mergeCell ref="I42:J42"/>
    <mergeCell ref="Q42:R42"/>
    <mergeCell ref="E41:F41"/>
    <mergeCell ref="I41:J41"/>
    <mergeCell ref="K42:N42"/>
    <mergeCell ref="A31:B32"/>
    <mergeCell ref="B34:B35"/>
    <mergeCell ref="C34:D34"/>
    <mergeCell ref="A35:A36"/>
    <mergeCell ref="C35:D35"/>
    <mergeCell ref="B36:B37"/>
    <mergeCell ref="C36:D36"/>
    <mergeCell ref="C37:D37"/>
    <mergeCell ref="P27:P28"/>
    <mergeCell ref="Q27:Q28"/>
    <mergeCell ref="R27:R28"/>
    <mergeCell ref="S27:T28"/>
    <mergeCell ref="B28:C28"/>
    <mergeCell ref="F29:G29"/>
    <mergeCell ref="I29:J29"/>
    <mergeCell ref="L29:M29"/>
    <mergeCell ref="O29:P29"/>
    <mergeCell ref="R29:T29"/>
    <mergeCell ref="J27:J28"/>
    <mergeCell ref="K27:K28"/>
    <mergeCell ref="L27:L28"/>
    <mergeCell ref="M27:M28"/>
    <mergeCell ref="N27:N28"/>
    <mergeCell ref="O27:O28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J25:J26"/>
    <mergeCell ref="A21:B21"/>
    <mergeCell ref="E23:F23"/>
    <mergeCell ref="I23:J23"/>
    <mergeCell ref="K23:L23"/>
    <mergeCell ref="M23:N23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P9:P10"/>
    <mergeCell ref="Q9:Q10"/>
    <mergeCell ref="R9:R10"/>
    <mergeCell ref="S9:T10"/>
    <mergeCell ref="B10:C10"/>
    <mergeCell ref="F11:G11"/>
    <mergeCell ref="I11:J11"/>
    <mergeCell ref="L11:M11"/>
    <mergeCell ref="O11:P11"/>
    <mergeCell ref="R11:T11"/>
    <mergeCell ref="J9:J10"/>
    <mergeCell ref="K9:K10"/>
    <mergeCell ref="L9:L10"/>
    <mergeCell ref="M9:M10"/>
    <mergeCell ref="N9:N10"/>
    <mergeCell ref="O9:O10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K7:K8"/>
    <mergeCell ref="L7:L8"/>
    <mergeCell ref="M7:M8"/>
    <mergeCell ref="N7:N8"/>
    <mergeCell ref="O7:O8"/>
    <mergeCell ref="P7:P8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B1:S1"/>
    <mergeCell ref="B2:F2"/>
    <mergeCell ref="I2:J2"/>
    <mergeCell ref="I3:J3"/>
    <mergeCell ref="K3:P3"/>
    <mergeCell ref="E5:F5"/>
    <mergeCell ref="I5:J5"/>
    <mergeCell ref="K5:L5"/>
    <mergeCell ref="M5:N5"/>
    <mergeCell ref="Q5:R5"/>
  </mergeCells>
  <phoneticPr fontId="1"/>
  <dataValidations count="6">
    <dataValidation type="list" imeMode="on" allowBlank="1" showInputMessage="1" showErrorMessage="1" sqref="B2">
      <formula1>日付</formula1>
    </dataValidation>
    <dataValidation type="list" imeMode="on" allowBlank="1" showInputMessage="1" showErrorMessage="1" sqref="K3">
      <formula1>会場</formula1>
    </dataValidation>
    <dataValidation type="list" allowBlank="1" showInputMessage="1" showErrorMessage="1" sqref="R48:T48 R11:T11 R29:T29">
      <formula1>記録員</formula1>
    </dataValidation>
    <dataValidation type="list" allowBlank="1" showInputMessage="1" showErrorMessage="1" sqref="A7:D7 A9:D9 A25:D25 A27:D27 A44:D44 A46:D46">
      <formula1>男子</formula1>
    </dataValidation>
    <dataValidation imeMode="off" allowBlank="1" showInputMessage="1" showErrorMessage="1" sqref="E25:S25 E9:S9 E46:S46 E7:S7 E44:S44 E27:S27"/>
    <dataValidation imeMode="on" allowBlank="1" showInputMessage="1" showErrorMessage="1" sqref="P61:S61 I61 S60 E61:F61 A61 C61 E13:Q15 D16:K19 R13:S19 B1 C3:F4 K4:P4 D31:D32 M34:O34 L17:Q19 D13:D14 D38:S39 C31:C33 M16:O16 E31:Q33 D20:S21 C13:C15 K2 R31:S37 E50:Q52 Q3:S4 R50:S56 D50:D51 D57:S58 C50:C52 J3:J4 O53 G2:I4 A1:A2 D53:J56 K54:Q56 K53:M53 D34:H37 I34:K35 L35:Q35 I37:Q37 I36:P36"/>
  </dataValidations>
  <pageMargins left="0.6692913385826772" right="0.19685039370078741" top="0" bottom="0" header="0" footer="0"/>
  <pageSetup paperSize="9" scale="83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Z24"/>
  <sheetViews>
    <sheetView showGridLines="0" showOutlineSymbols="0" view="pageBreakPreview" zoomScale="75" zoomScaleNormal="87" workbookViewId="0">
      <pane ySplit="3" topLeftCell="A4" activePane="bottomLeft" state="frozenSplit"/>
      <selection pane="bottomLeft" activeCell="B1" sqref="B1:S1"/>
    </sheetView>
  </sheetViews>
  <sheetFormatPr defaultColWidth="10.75" defaultRowHeight="14.25" x14ac:dyDescent="0.1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0.75" style="6" customWidth="1"/>
    <col min="22" max="22" width="2.625" style="6" customWidth="1"/>
    <col min="23" max="16384" width="10.75" style="6"/>
  </cols>
  <sheetData>
    <row r="1" spans="1:26" ht="23.45" customHeight="1" x14ac:dyDescent="0.15">
      <c r="A1" s="7"/>
      <c r="B1" s="122" t="str">
        <f>データ!F6</f>
        <v>第５２回佐賀県高校女子春季大会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96"/>
      <c r="S1" s="96"/>
    </row>
    <row r="2" spans="1:26" ht="16.5" customHeight="1" x14ac:dyDescent="0.15">
      <c r="A2" s="41" t="s">
        <v>14</v>
      </c>
      <c r="B2" s="115">
        <v>43212</v>
      </c>
      <c r="C2" s="116"/>
      <c r="D2" s="116"/>
      <c r="E2" s="116"/>
      <c r="F2" s="116"/>
      <c r="G2" s="7"/>
      <c r="H2" s="7"/>
      <c r="I2" s="117" t="s">
        <v>13</v>
      </c>
      <c r="J2" s="117"/>
      <c r="K2" s="59" t="str">
        <f>データ!F9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 x14ac:dyDescent="0.15">
      <c r="C3" s="7"/>
      <c r="D3" s="7"/>
      <c r="E3" s="7"/>
      <c r="F3" s="7"/>
      <c r="G3" s="7"/>
      <c r="H3" s="7"/>
      <c r="I3" s="117" t="s">
        <v>12</v>
      </c>
      <c r="J3" s="117"/>
      <c r="K3" s="118" t="s">
        <v>106</v>
      </c>
      <c r="L3" s="119"/>
      <c r="M3" s="119"/>
      <c r="N3" s="119"/>
      <c r="O3" s="119"/>
      <c r="P3" s="119"/>
      <c r="Q3" s="7"/>
      <c r="R3" s="7"/>
      <c r="S3" s="7"/>
    </row>
    <row r="4" spans="1:26" ht="7.15" customHeight="1" x14ac:dyDescent="0.15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 x14ac:dyDescent="0.15">
      <c r="A5" s="38" t="s">
        <v>102</v>
      </c>
      <c r="B5" s="7"/>
      <c r="C5" s="44" t="s">
        <v>84</v>
      </c>
      <c r="D5" s="7"/>
      <c r="E5" s="98">
        <v>0.45694444444444443</v>
      </c>
      <c r="F5" s="99"/>
      <c r="G5" s="45" t="s">
        <v>85</v>
      </c>
      <c r="H5" s="42"/>
      <c r="I5" s="100">
        <v>0.52916666666666667</v>
      </c>
      <c r="J5" s="99"/>
      <c r="K5" s="106" t="s">
        <v>72</v>
      </c>
      <c r="L5" s="107"/>
      <c r="M5" s="108"/>
      <c r="N5" s="109"/>
      <c r="O5" s="48" t="s">
        <v>71</v>
      </c>
      <c r="P5" s="42"/>
      <c r="Q5" s="89">
        <f>IF(I5="","",+I5-E5-M5)</f>
        <v>7.2222222222222243E-2</v>
      </c>
      <c r="R5" s="89"/>
      <c r="S5" s="41" t="s">
        <v>73</v>
      </c>
      <c r="T5" s="43">
        <v>7</v>
      </c>
    </row>
    <row r="6" spans="1:26" ht="15.75" customHeight="1" x14ac:dyDescent="0.15">
      <c r="A6" s="90" t="s">
        <v>11</v>
      </c>
      <c r="B6" s="91"/>
      <c r="C6" s="91"/>
      <c r="D6" s="9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0" t="s">
        <v>5</v>
      </c>
      <c r="T6" s="93"/>
      <c r="U6" s="10"/>
      <c r="V6" s="10"/>
      <c r="Y6" s="94"/>
      <c r="Z6" s="94"/>
    </row>
    <row r="7" spans="1:26" ht="15" customHeight="1" x14ac:dyDescent="0.2">
      <c r="A7" s="86" t="s">
        <v>87</v>
      </c>
      <c r="B7" s="120"/>
      <c r="C7" s="120"/>
      <c r="D7" s="121"/>
      <c r="E7" s="75">
        <v>0</v>
      </c>
      <c r="F7" s="75">
        <v>1</v>
      </c>
      <c r="G7" s="75">
        <v>0</v>
      </c>
      <c r="H7" s="75">
        <v>3</v>
      </c>
      <c r="I7" s="75">
        <v>1</v>
      </c>
      <c r="J7" s="75">
        <v>1</v>
      </c>
      <c r="K7" s="75">
        <v>2</v>
      </c>
      <c r="L7" s="75"/>
      <c r="M7" s="75"/>
      <c r="N7" s="75"/>
      <c r="O7" s="75"/>
      <c r="P7" s="75"/>
      <c r="Q7" s="75"/>
      <c r="R7" s="75"/>
      <c r="S7" s="82">
        <f>IF(E7="","",SUM(E7:R7))</f>
        <v>8</v>
      </c>
      <c r="T7" s="83"/>
      <c r="U7" s="10"/>
      <c r="V7" s="10"/>
      <c r="Y7" s="94"/>
      <c r="Z7" s="94"/>
    </row>
    <row r="8" spans="1:26" ht="14.45" customHeight="1" x14ac:dyDescent="0.15">
      <c r="A8" s="17"/>
      <c r="B8" s="81"/>
      <c r="C8" s="81"/>
      <c r="D8" s="18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84"/>
      <c r="T8" s="85"/>
      <c r="U8" s="10"/>
      <c r="V8" s="10"/>
      <c r="Y8" s="94"/>
      <c r="Z8" s="94"/>
    </row>
    <row r="9" spans="1:26" ht="15" customHeight="1" x14ac:dyDescent="0.15">
      <c r="A9" s="86" t="s">
        <v>110</v>
      </c>
      <c r="B9" s="87"/>
      <c r="C9" s="87"/>
      <c r="D9" s="88"/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104"/>
      <c r="M9" s="104"/>
      <c r="N9" s="104"/>
      <c r="O9" s="104"/>
      <c r="P9" s="104"/>
      <c r="Q9" s="104"/>
      <c r="R9" s="104"/>
      <c r="S9" s="77">
        <f>IF(E9="","",SUM(E9:R9))</f>
        <v>0</v>
      </c>
      <c r="T9" s="78"/>
      <c r="U9" s="10"/>
      <c r="V9" s="21"/>
      <c r="W9" s="19"/>
      <c r="Y9" s="94"/>
      <c r="Z9" s="94"/>
    </row>
    <row r="10" spans="1:26" ht="15" customHeight="1" x14ac:dyDescent="0.15">
      <c r="A10" s="50"/>
      <c r="B10" s="81"/>
      <c r="C10" s="81"/>
      <c r="D10" s="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79"/>
      <c r="T10" s="80"/>
      <c r="U10" s="10"/>
      <c r="V10" s="10"/>
      <c r="X10" s="19"/>
      <c r="Y10" s="94"/>
      <c r="Z10" s="94"/>
    </row>
    <row r="11" spans="1:26" s="47" customFormat="1" ht="15.6" hidden="1" customHeight="1" x14ac:dyDescent="0.15">
      <c r="A11" s="46"/>
      <c r="B11" s="46"/>
      <c r="C11" s="46"/>
      <c r="D11" s="46"/>
      <c r="E11" s="46" t="s">
        <v>74</v>
      </c>
      <c r="F11" s="72"/>
      <c r="G11" s="73"/>
      <c r="H11" s="46" t="s">
        <v>75</v>
      </c>
      <c r="I11" s="72"/>
      <c r="J11" s="73"/>
      <c r="K11" s="46" t="s">
        <v>76</v>
      </c>
      <c r="L11" s="72"/>
      <c r="M11" s="73"/>
      <c r="N11" s="46" t="s">
        <v>77</v>
      </c>
      <c r="O11" s="72"/>
      <c r="P11" s="73"/>
      <c r="Q11" s="46" t="s">
        <v>78</v>
      </c>
      <c r="R11" s="72"/>
      <c r="S11" s="73"/>
      <c r="T11" s="73"/>
      <c r="Y11" s="94"/>
      <c r="Z11" s="94"/>
    </row>
    <row r="12" spans="1:26" ht="6.6" hidden="1" customHeight="1" x14ac:dyDescent="0.15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94"/>
      <c r="Z12" s="94"/>
    </row>
    <row r="13" spans="1:26" ht="15" customHeight="1" x14ac:dyDescent="0.15">
      <c r="A13" s="74" t="s">
        <v>69</v>
      </c>
      <c r="B13" s="74"/>
      <c r="C13" s="13" t="s">
        <v>0</v>
      </c>
      <c r="D13" s="28" t="s">
        <v>149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151</v>
      </c>
      <c r="P13" s="28"/>
      <c r="Q13" s="28"/>
      <c r="R13" s="28"/>
      <c r="S13" s="28"/>
      <c r="Y13" s="94"/>
      <c r="Z13" s="94"/>
    </row>
    <row r="14" spans="1:26" ht="15" customHeight="1" x14ac:dyDescent="0.15">
      <c r="A14" s="74"/>
      <c r="B14" s="74"/>
      <c r="C14" s="14" t="s">
        <v>1</v>
      </c>
      <c r="D14" s="29" t="s">
        <v>150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111</v>
      </c>
      <c r="P14" s="29"/>
      <c r="Q14" s="29"/>
      <c r="R14" s="29"/>
      <c r="S14" s="29"/>
      <c r="Y14" s="94"/>
      <c r="Z14" s="94"/>
    </row>
    <row r="15" spans="1:26" ht="5.0999999999999996" customHeight="1" x14ac:dyDescent="0.15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94"/>
      <c r="Z15" s="94"/>
    </row>
    <row r="16" spans="1:26" ht="15" customHeight="1" x14ac:dyDescent="0.15">
      <c r="A16" s="7"/>
      <c r="B16" s="68" t="s">
        <v>0</v>
      </c>
      <c r="C16" s="70" t="s">
        <v>2</v>
      </c>
      <c r="D16" s="70"/>
      <c r="E16" s="30" t="s">
        <v>7</v>
      </c>
      <c r="F16" s="27" t="s">
        <v>152</v>
      </c>
      <c r="G16" s="27"/>
      <c r="H16" s="27"/>
      <c r="I16" s="27"/>
      <c r="J16" s="27"/>
      <c r="L16" s="31" t="s">
        <v>8</v>
      </c>
      <c r="M16" s="30" t="s">
        <v>7</v>
      </c>
      <c r="N16" s="27"/>
      <c r="O16" s="32"/>
      <c r="P16" s="32"/>
      <c r="Q16" s="27"/>
      <c r="S16" s="27"/>
      <c r="Y16" s="94"/>
      <c r="Z16" s="94"/>
    </row>
    <row r="17" spans="1:26" ht="15" customHeight="1" x14ac:dyDescent="0.15">
      <c r="A17" s="70" t="s">
        <v>9</v>
      </c>
      <c r="B17" s="69"/>
      <c r="C17" s="68" t="s">
        <v>3</v>
      </c>
      <c r="D17" s="68"/>
      <c r="E17" s="33" t="s">
        <v>7</v>
      </c>
      <c r="F17" s="28" t="s">
        <v>153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94"/>
      <c r="Z17" s="94"/>
    </row>
    <row r="18" spans="1:26" ht="15" customHeight="1" x14ac:dyDescent="0.15">
      <c r="A18" s="70"/>
      <c r="B18" s="69" t="s">
        <v>1</v>
      </c>
      <c r="C18" s="71" t="s">
        <v>2</v>
      </c>
      <c r="D18" s="71"/>
      <c r="E18" s="34" t="s">
        <v>7</v>
      </c>
      <c r="F18" s="29"/>
      <c r="G18" s="29"/>
      <c r="H18" s="29"/>
      <c r="I18" s="29"/>
      <c r="J18" s="29"/>
      <c r="L18" s="35" t="s">
        <v>8</v>
      </c>
      <c r="M18" s="34" t="s">
        <v>7</v>
      </c>
      <c r="N18" s="6" t="s">
        <v>126</v>
      </c>
      <c r="O18" s="34"/>
      <c r="P18" s="35"/>
      <c r="Q18" s="34"/>
      <c r="R18" s="29"/>
      <c r="S18" s="29"/>
      <c r="Y18" s="94"/>
      <c r="Z18" s="94"/>
    </row>
    <row r="19" spans="1:26" ht="15" customHeight="1" x14ac:dyDescent="0.15">
      <c r="A19" s="7"/>
      <c r="B19" s="71"/>
      <c r="C19" s="70" t="s">
        <v>3</v>
      </c>
      <c r="D19" s="70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94"/>
      <c r="Z19" s="94"/>
    </row>
    <row r="20" spans="1:26" ht="5.0999999999999996" customHeight="1" x14ac:dyDescent="0.15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94"/>
      <c r="Z20" s="94"/>
    </row>
    <row r="21" spans="1:26" ht="15" customHeight="1" x14ac:dyDescent="0.15">
      <c r="A21" s="62" t="s">
        <v>6</v>
      </c>
      <c r="B21" s="63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94"/>
      <c r="Z21" s="94"/>
    </row>
    <row r="22" spans="1:26" ht="7.9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94"/>
      <c r="Z22" s="94"/>
    </row>
    <row r="23" spans="1:26" ht="12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39" t="s">
        <v>93</v>
      </c>
      <c r="U23" s="20"/>
    </row>
    <row r="24" spans="1:26" ht="24.95" customHeight="1" x14ac:dyDescent="0.15">
      <c r="A24" s="64" t="s">
        <v>64</v>
      </c>
      <c r="B24" s="65"/>
      <c r="C24" s="23"/>
      <c r="D24" s="23"/>
      <c r="E24" s="24" t="s">
        <v>65</v>
      </c>
      <c r="F24" s="66" t="s">
        <v>63</v>
      </c>
      <c r="G24" s="66"/>
      <c r="H24" s="66"/>
      <c r="I24" s="67" t="s">
        <v>66</v>
      </c>
      <c r="J24" s="67"/>
      <c r="K24" s="67"/>
      <c r="L24" s="67"/>
      <c r="M24" s="67"/>
      <c r="N24" s="67"/>
      <c r="O24" s="23"/>
      <c r="P24" s="23"/>
      <c r="Q24" s="25"/>
      <c r="R24" s="23"/>
      <c r="S24" s="26"/>
    </row>
  </sheetData>
  <sheetProtection formatCells="0"/>
  <mergeCells count="64">
    <mergeCell ref="B1:S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O11:P11"/>
    <mergeCell ref="R11:T11"/>
    <mergeCell ref="J9:J10"/>
    <mergeCell ref="K9:K10"/>
    <mergeCell ref="L9:L10"/>
    <mergeCell ref="M9:M10"/>
    <mergeCell ref="N9:N10"/>
    <mergeCell ref="O9:O10"/>
    <mergeCell ref="C18:D18"/>
    <mergeCell ref="C19:D19"/>
    <mergeCell ref="P9:P10"/>
    <mergeCell ref="Q9:Q10"/>
    <mergeCell ref="R9:R10"/>
    <mergeCell ref="S9:T10"/>
    <mergeCell ref="B10:C10"/>
    <mergeCell ref="F11:G11"/>
    <mergeCell ref="I11:J11"/>
    <mergeCell ref="L11:M11"/>
    <mergeCell ref="A21:B21"/>
    <mergeCell ref="A24:B24"/>
    <mergeCell ref="F24:H24"/>
    <mergeCell ref="I24:N24"/>
    <mergeCell ref="A13:B14"/>
    <mergeCell ref="B16:B17"/>
    <mergeCell ref="C16:D16"/>
    <mergeCell ref="A17:A18"/>
    <mergeCell ref="C17:D17"/>
    <mergeCell ref="B18:B19"/>
  </mergeCells>
  <phoneticPr fontId="1"/>
  <dataValidations count="6">
    <dataValidation type="list" imeMode="on" allowBlank="1" showInputMessage="1" showErrorMessage="1" sqref="K3:P3">
      <formula1>球場</formula1>
    </dataValidation>
    <dataValidation type="list" imeMode="on" allowBlank="1" showInputMessage="1" showErrorMessage="1" sqref="B2">
      <formula1>日付</formula1>
    </dataValidation>
    <dataValidation type="list" allowBlank="1" showInputMessage="1" showErrorMessage="1" sqref="R11:T11">
      <formula1>記録員</formula1>
    </dataValidation>
    <dataValidation type="list" allowBlank="1" showInputMessage="1" showErrorMessage="1" sqref="A7:D7 A9:D9">
      <formula1>男子</formula1>
    </dataValidation>
    <dataValidation imeMode="off" allowBlank="1" showInputMessage="1" showErrorMessage="1" sqref="E9:S9 E7:S7"/>
    <dataValidation imeMode="on" allowBlank="1" showInputMessage="1" showErrorMessage="1" sqref="P24:S24 I24 S23 E24:F24 A24 C24 K2:P2 S3:S4 B1 C3:F4 K4:P4 D13:D14 D20:S21 C13:C15 J3:J4 Q2:R4 G2:I4 A1:A2 O18:S18 L16:N16 Q16 E13:S15 S16 L18:M18 K17:S17 K19:S19 D16:J19"/>
  </dataValidations>
  <pageMargins left="0.6692913385826772" right="0.19685039370078741" top="0" bottom="0" header="0" footer="0"/>
  <pageSetup paperSize="9" scale="86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U9"/>
  <sheetViews>
    <sheetView topLeftCell="B1" workbookViewId="0">
      <selection activeCell="C4" sqref="C4"/>
    </sheetView>
  </sheetViews>
  <sheetFormatPr defaultRowHeight="14.25" x14ac:dyDescent="0.15"/>
  <cols>
    <col min="1" max="1" width="2.875" customWidth="1"/>
    <col min="2" max="2" width="26.375" customWidth="1"/>
    <col min="3" max="3" width="7.125" customWidth="1"/>
    <col min="4" max="4" width="11.625" customWidth="1"/>
    <col min="5" max="5" width="12" customWidth="1"/>
    <col min="6" max="6" width="53.75" customWidth="1"/>
    <col min="7" max="7" width="17.75" customWidth="1"/>
  </cols>
  <sheetData>
    <row r="1" spans="1:21" x14ac:dyDescent="0.15">
      <c r="B1" t="s">
        <v>91</v>
      </c>
      <c r="C1" t="s">
        <v>68</v>
      </c>
      <c r="D1" t="s">
        <v>79</v>
      </c>
      <c r="E1" t="s">
        <v>80</v>
      </c>
      <c r="F1" t="s">
        <v>82</v>
      </c>
      <c r="G1" t="s">
        <v>83</v>
      </c>
    </row>
    <row r="2" spans="1:21" ht="14.45" customHeight="1" x14ac:dyDescent="0.15">
      <c r="A2">
        <v>1</v>
      </c>
      <c r="B2" t="s">
        <v>87</v>
      </c>
      <c r="C2" t="s">
        <v>67</v>
      </c>
      <c r="F2" t="s">
        <v>106</v>
      </c>
      <c r="G2" s="49">
        <v>43211</v>
      </c>
    </row>
    <row r="3" spans="1:21" x14ac:dyDescent="0.15">
      <c r="A3">
        <v>2</v>
      </c>
      <c r="B3" t="s">
        <v>103</v>
      </c>
      <c r="C3" t="s">
        <v>67</v>
      </c>
      <c r="F3" t="s">
        <v>107</v>
      </c>
      <c r="G3" s="49">
        <v>43212</v>
      </c>
    </row>
    <row r="4" spans="1:21" x14ac:dyDescent="0.15">
      <c r="A4">
        <v>3</v>
      </c>
      <c r="B4" t="s">
        <v>110</v>
      </c>
      <c r="C4" t="s">
        <v>67</v>
      </c>
      <c r="G4" s="49"/>
    </row>
    <row r="5" spans="1:21" x14ac:dyDescent="0.15">
      <c r="A5">
        <v>4</v>
      </c>
      <c r="B5" t="s">
        <v>90</v>
      </c>
      <c r="C5" t="s">
        <v>67</v>
      </c>
      <c r="F5" t="s">
        <v>86</v>
      </c>
    </row>
    <row r="6" spans="1:21" x14ac:dyDescent="0.15">
      <c r="A6">
        <v>5</v>
      </c>
      <c r="B6" t="s">
        <v>88</v>
      </c>
      <c r="C6" t="s">
        <v>67</v>
      </c>
      <c r="F6" s="123" t="s">
        <v>108</v>
      </c>
      <c r="G6" s="124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x14ac:dyDescent="0.15">
      <c r="A7">
        <v>6</v>
      </c>
      <c r="B7" t="s">
        <v>104</v>
      </c>
      <c r="C7" t="s">
        <v>67</v>
      </c>
    </row>
    <row r="8" spans="1:21" x14ac:dyDescent="0.15">
      <c r="A8">
        <v>7</v>
      </c>
      <c r="B8" t="s">
        <v>100</v>
      </c>
      <c r="C8" t="s">
        <v>67</v>
      </c>
      <c r="F8" t="s">
        <v>92</v>
      </c>
    </row>
    <row r="9" spans="1:21" x14ac:dyDescent="0.15">
      <c r="A9">
        <v>8</v>
      </c>
      <c r="B9" t="s">
        <v>89</v>
      </c>
      <c r="C9" t="s">
        <v>67</v>
      </c>
      <c r="F9" t="s">
        <v>109</v>
      </c>
    </row>
  </sheetData>
  <mergeCells count="1">
    <mergeCell ref="F6:G6"/>
  </mergeCells>
  <phoneticPr fontId="1"/>
  <dataValidations count="1">
    <dataValidation imeMode="on" allowBlank="1" showInputMessage="1" showErrorMessage="1" sqref="F6"/>
  </dataValidations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 x14ac:dyDescent="0.2"/>
  <cols>
    <col min="1" max="1" width="4" style="1" bestFit="1" customWidth="1"/>
    <col min="2" max="2" width="21.875" style="2" bestFit="1" customWidth="1"/>
    <col min="3" max="3" width="9" style="1" customWidth="1"/>
    <col min="4" max="5" width="3.625" style="40" hidden="1" customWidth="1"/>
    <col min="6" max="6" width="20.625" style="40" hidden="1" customWidth="1"/>
    <col min="7" max="16384" width="9" style="1"/>
  </cols>
  <sheetData>
    <row r="1" spans="1:6" x14ac:dyDescent="0.2">
      <c r="A1" s="5">
        <v>1</v>
      </c>
      <c r="B1" s="22" t="s">
        <v>15</v>
      </c>
      <c r="C1" s="3"/>
      <c r="D1" s="40" t="s">
        <v>16</v>
      </c>
      <c r="E1" s="40" t="s">
        <v>10</v>
      </c>
      <c r="F1" s="40" t="str">
        <f>CONCATENATE(D1,B1,E1)</f>
        <v>(北海道)</v>
      </c>
    </row>
    <row r="2" spans="1:6" x14ac:dyDescent="0.2">
      <c r="A2" s="5">
        <v>2</v>
      </c>
      <c r="B2" s="22" t="s">
        <v>17</v>
      </c>
      <c r="C2" s="3"/>
      <c r="D2" s="40" t="s">
        <v>16</v>
      </c>
      <c r="E2" s="40" t="s">
        <v>10</v>
      </c>
      <c r="F2" s="40" t="str">
        <f t="shared" ref="F2:F47" si="0">CONCATENATE(D2,B2,E2)</f>
        <v>(青　森)</v>
      </c>
    </row>
    <row r="3" spans="1:6" x14ac:dyDescent="0.2">
      <c r="A3" s="5">
        <v>3</v>
      </c>
      <c r="B3" s="22" t="s">
        <v>18</v>
      </c>
      <c r="C3" s="3"/>
      <c r="D3" s="40" t="s">
        <v>16</v>
      </c>
      <c r="E3" s="40" t="s">
        <v>10</v>
      </c>
      <c r="F3" s="40" t="str">
        <f t="shared" si="0"/>
        <v>(岩　手)</v>
      </c>
    </row>
    <row r="4" spans="1:6" x14ac:dyDescent="0.2">
      <c r="A4" s="5">
        <v>4</v>
      </c>
      <c r="B4" s="22" t="s">
        <v>19</v>
      </c>
      <c r="C4" s="3"/>
      <c r="D4" s="40" t="s">
        <v>16</v>
      </c>
      <c r="E4" s="40" t="s">
        <v>10</v>
      </c>
      <c r="F4" s="40" t="str">
        <f t="shared" si="0"/>
        <v>(宮　城)</v>
      </c>
    </row>
    <row r="5" spans="1:6" x14ac:dyDescent="0.2">
      <c r="A5" s="5">
        <v>5</v>
      </c>
      <c r="B5" s="22" t="s">
        <v>20</v>
      </c>
      <c r="C5" s="3"/>
      <c r="D5" s="40" t="s">
        <v>16</v>
      </c>
      <c r="E5" s="40" t="s">
        <v>10</v>
      </c>
      <c r="F5" s="40" t="str">
        <f t="shared" si="0"/>
        <v>(秋　田)</v>
      </c>
    </row>
    <row r="6" spans="1:6" x14ac:dyDescent="0.2">
      <c r="A6" s="5">
        <v>6</v>
      </c>
      <c r="B6" s="22" t="s">
        <v>21</v>
      </c>
      <c r="C6" s="3"/>
      <c r="D6" s="40" t="s">
        <v>16</v>
      </c>
      <c r="E6" s="40" t="s">
        <v>10</v>
      </c>
      <c r="F6" s="40" t="str">
        <f t="shared" si="0"/>
        <v>(山　形)</v>
      </c>
    </row>
    <row r="7" spans="1:6" x14ac:dyDescent="0.2">
      <c r="A7" s="5">
        <v>7</v>
      </c>
      <c r="B7" s="22" t="s">
        <v>22</v>
      </c>
      <c r="C7" s="3"/>
      <c r="D7" s="40" t="s">
        <v>16</v>
      </c>
      <c r="E7" s="40" t="s">
        <v>10</v>
      </c>
      <c r="F7" s="40" t="str">
        <f t="shared" si="0"/>
        <v>(福　島)</v>
      </c>
    </row>
    <row r="8" spans="1:6" x14ac:dyDescent="0.2">
      <c r="A8" s="5">
        <v>8</v>
      </c>
      <c r="B8" s="22" t="s">
        <v>23</v>
      </c>
      <c r="C8" s="3"/>
      <c r="D8" s="40" t="s">
        <v>16</v>
      </c>
      <c r="E8" s="40" t="s">
        <v>10</v>
      </c>
      <c r="F8" s="40" t="str">
        <f t="shared" si="0"/>
        <v>(茨　城)</v>
      </c>
    </row>
    <row r="9" spans="1:6" x14ac:dyDescent="0.2">
      <c r="A9" s="5">
        <v>9</v>
      </c>
      <c r="B9" s="22" t="s">
        <v>24</v>
      </c>
      <c r="C9" s="3"/>
      <c r="D9" s="40" t="s">
        <v>16</v>
      </c>
      <c r="E9" s="40" t="s">
        <v>10</v>
      </c>
      <c r="F9" s="40" t="str">
        <f t="shared" si="0"/>
        <v>(栃　木)</v>
      </c>
    </row>
    <row r="10" spans="1:6" x14ac:dyDescent="0.2">
      <c r="A10" s="5">
        <v>10</v>
      </c>
      <c r="B10" s="22" t="s">
        <v>25</v>
      </c>
      <c r="C10" s="3"/>
      <c r="D10" s="40" t="s">
        <v>16</v>
      </c>
      <c r="E10" s="40" t="s">
        <v>10</v>
      </c>
      <c r="F10" s="40" t="str">
        <f t="shared" si="0"/>
        <v>(群　馬)</v>
      </c>
    </row>
    <row r="11" spans="1:6" x14ac:dyDescent="0.2">
      <c r="A11" s="5">
        <v>11</v>
      </c>
      <c r="B11" s="22" t="s">
        <v>26</v>
      </c>
      <c r="C11" s="3"/>
      <c r="D11" s="40" t="s">
        <v>16</v>
      </c>
      <c r="E11" s="40" t="s">
        <v>10</v>
      </c>
      <c r="F11" s="40" t="str">
        <f t="shared" si="0"/>
        <v>(埼　玉)</v>
      </c>
    </row>
    <row r="12" spans="1:6" x14ac:dyDescent="0.2">
      <c r="A12" s="5">
        <v>12</v>
      </c>
      <c r="B12" s="22" t="s">
        <v>27</v>
      </c>
      <c r="C12" s="3"/>
      <c r="D12" s="40" t="s">
        <v>16</v>
      </c>
      <c r="E12" s="40" t="s">
        <v>10</v>
      </c>
      <c r="F12" s="40" t="str">
        <f t="shared" si="0"/>
        <v>(千　葉)</v>
      </c>
    </row>
    <row r="13" spans="1:6" x14ac:dyDescent="0.2">
      <c r="A13" s="5">
        <v>13</v>
      </c>
      <c r="B13" s="22" t="s">
        <v>28</v>
      </c>
      <c r="C13" s="3"/>
      <c r="D13" s="40" t="s">
        <v>16</v>
      </c>
      <c r="E13" s="40" t="s">
        <v>10</v>
      </c>
      <c r="F13" s="40" t="str">
        <f t="shared" si="0"/>
        <v>(東　京)</v>
      </c>
    </row>
    <row r="14" spans="1:6" x14ac:dyDescent="0.2">
      <c r="A14" s="5">
        <v>14</v>
      </c>
      <c r="B14" s="22" t="s">
        <v>29</v>
      </c>
      <c r="C14" s="3"/>
      <c r="D14" s="40" t="s">
        <v>16</v>
      </c>
      <c r="E14" s="40" t="s">
        <v>10</v>
      </c>
      <c r="F14" s="40" t="str">
        <f t="shared" si="0"/>
        <v>(神奈川)</v>
      </c>
    </row>
    <row r="15" spans="1:6" x14ac:dyDescent="0.2">
      <c r="A15" s="5">
        <v>15</v>
      </c>
      <c r="B15" s="22" t="s">
        <v>30</v>
      </c>
      <c r="C15" s="3"/>
      <c r="D15" s="40" t="s">
        <v>16</v>
      </c>
      <c r="E15" s="40" t="s">
        <v>10</v>
      </c>
      <c r="F15" s="40" t="str">
        <f t="shared" si="0"/>
        <v>(山　梨)</v>
      </c>
    </row>
    <row r="16" spans="1:6" x14ac:dyDescent="0.2">
      <c r="A16" s="5">
        <v>16</v>
      </c>
      <c r="B16" s="22" t="s">
        <v>31</v>
      </c>
      <c r="C16" s="3"/>
      <c r="D16" s="40" t="s">
        <v>16</v>
      </c>
      <c r="E16" s="40" t="s">
        <v>10</v>
      </c>
      <c r="F16" s="40" t="str">
        <f t="shared" si="0"/>
        <v>(富　山)</v>
      </c>
    </row>
    <row r="17" spans="1:6" x14ac:dyDescent="0.2">
      <c r="A17" s="5">
        <v>17</v>
      </c>
      <c r="B17" s="22" t="s">
        <v>32</v>
      </c>
      <c r="C17" s="3"/>
      <c r="D17" s="40" t="s">
        <v>16</v>
      </c>
      <c r="E17" s="40" t="s">
        <v>10</v>
      </c>
      <c r="F17" s="40" t="str">
        <f t="shared" si="0"/>
        <v>(石　川)</v>
      </c>
    </row>
    <row r="18" spans="1:6" x14ac:dyDescent="0.2">
      <c r="A18" s="5">
        <v>18</v>
      </c>
      <c r="B18" s="22" t="s">
        <v>33</v>
      </c>
      <c r="C18" s="3"/>
      <c r="D18" s="40" t="s">
        <v>16</v>
      </c>
      <c r="E18" s="40" t="s">
        <v>10</v>
      </c>
      <c r="F18" s="40" t="str">
        <f t="shared" si="0"/>
        <v>(福　井)</v>
      </c>
    </row>
    <row r="19" spans="1:6" x14ac:dyDescent="0.2">
      <c r="A19" s="5">
        <v>19</v>
      </c>
      <c r="B19" s="22" t="s">
        <v>34</v>
      </c>
      <c r="C19" s="3"/>
      <c r="D19" s="40" t="s">
        <v>16</v>
      </c>
      <c r="E19" s="40" t="s">
        <v>10</v>
      </c>
      <c r="F19" s="40" t="str">
        <f t="shared" si="0"/>
        <v>(新　潟)</v>
      </c>
    </row>
    <row r="20" spans="1:6" x14ac:dyDescent="0.2">
      <c r="A20" s="5">
        <v>20</v>
      </c>
      <c r="B20" s="22" t="s">
        <v>35</v>
      </c>
      <c r="C20" s="3"/>
      <c r="D20" s="40" t="s">
        <v>16</v>
      </c>
      <c r="E20" s="40" t="s">
        <v>10</v>
      </c>
      <c r="F20" s="40" t="str">
        <f t="shared" si="0"/>
        <v>(長　野)</v>
      </c>
    </row>
    <row r="21" spans="1:6" x14ac:dyDescent="0.2">
      <c r="A21" s="5">
        <v>21</v>
      </c>
      <c r="B21" s="22" t="s">
        <v>36</v>
      </c>
      <c r="C21" s="3"/>
      <c r="D21" s="40" t="s">
        <v>16</v>
      </c>
      <c r="E21" s="40" t="s">
        <v>10</v>
      </c>
      <c r="F21" s="40" t="str">
        <f t="shared" si="0"/>
        <v>(岐　阜)</v>
      </c>
    </row>
    <row r="22" spans="1:6" x14ac:dyDescent="0.2">
      <c r="A22" s="5">
        <v>22</v>
      </c>
      <c r="B22" s="22" t="s">
        <v>37</v>
      </c>
      <c r="C22" s="3"/>
      <c r="D22" s="40" t="s">
        <v>16</v>
      </c>
      <c r="E22" s="40" t="s">
        <v>10</v>
      </c>
      <c r="F22" s="40" t="str">
        <f t="shared" si="0"/>
        <v>(静　岡)</v>
      </c>
    </row>
    <row r="23" spans="1:6" x14ac:dyDescent="0.2">
      <c r="A23" s="5">
        <v>23</v>
      </c>
      <c r="B23" s="22" t="s">
        <v>38</v>
      </c>
      <c r="C23" s="3"/>
      <c r="D23" s="40" t="s">
        <v>16</v>
      </c>
      <c r="E23" s="40" t="s">
        <v>10</v>
      </c>
      <c r="F23" s="40" t="str">
        <f t="shared" si="0"/>
        <v>(愛　知)</v>
      </c>
    </row>
    <row r="24" spans="1:6" x14ac:dyDescent="0.2">
      <c r="A24" s="5">
        <v>24</v>
      </c>
      <c r="B24" s="22" t="s">
        <v>39</v>
      </c>
      <c r="C24" s="3"/>
      <c r="D24" s="40" t="s">
        <v>16</v>
      </c>
      <c r="E24" s="40" t="s">
        <v>10</v>
      </c>
      <c r="F24" s="40" t="str">
        <f t="shared" si="0"/>
        <v>(三　重)</v>
      </c>
    </row>
    <row r="25" spans="1:6" x14ac:dyDescent="0.2">
      <c r="A25" s="5">
        <v>25</v>
      </c>
      <c r="B25" s="22" t="s">
        <v>40</v>
      </c>
      <c r="C25" s="3"/>
      <c r="D25" s="40" t="s">
        <v>16</v>
      </c>
      <c r="E25" s="40" t="s">
        <v>10</v>
      </c>
      <c r="F25" s="40" t="str">
        <f t="shared" si="0"/>
        <v>(滋　賀)</v>
      </c>
    </row>
    <row r="26" spans="1:6" x14ac:dyDescent="0.2">
      <c r="A26" s="5">
        <v>26</v>
      </c>
      <c r="B26" s="22" t="s">
        <v>41</v>
      </c>
      <c r="C26" s="3"/>
      <c r="D26" s="40" t="s">
        <v>16</v>
      </c>
      <c r="E26" s="40" t="s">
        <v>10</v>
      </c>
      <c r="F26" s="40" t="str">
        <f t="shared" si="0"/>
        <v>(京　都)</v>
      </c>
    </row>
    <row r="27" spans="1:6" x14ac:dyDescent="0.2">
      <c r="A27" s="5">
        <v>27</v>
      </c>
      <c r="B27" s="22" t="s">
        <v>42</v>
      </c>
      <c r="C27" s="3"/>
      <c r="D27" s="40" t="s">
        <v>16</v>
      </c>
      <c r="E27" s="40" t="s">
        <v>10</v>
      </c>
      <c r="F27" s="40" t="str">
        <f t="shared" si="0"/>
        <v>(大　阪)</v>
      </c>
    </row>
    <row r="28" spans="1:6" x14ac:dyDescent="0.2">
      <c r="A28" s="5">
        <v>28</v>
      </c>
      <c r="B28" s="22" t="s">
        <v>43</v>
      </c>
      <c r="C28" s="3"/>
      <c r="D28" s="40" t="s">
        <v>16</v>
      </c>
      <c r="E28" s="40" t="s">
        <v>10</v>
      </c>
      <c r="F28" s="40" t="str">
        <f t="shared" si="0"/>
        <v>(兵　庫)</v>
      </c>
    </row>
    <row r="29" spans="1:6" x14ac:dyDescent="0.2">
      <c r="A29" s="5">
        <v>29</v>
      </c>
      <c r="B29" s="22" t="s">
        <v>44</v>
      </c>
      <c r="C29" s="3"/>
      <c r="D29" s="40" t="s">
        <v>16</v>
      </c>
      <c r="E29" s="40" t="s">
        <v>10</v>
      </c>
      <c r="F29" s="40" t="str">
        <f t="shared" si="0"/>
        <v>(奈　良)</v>
      </c>
    </row>
    <row r="30" spans="1:6" x14ac:dyDescent="0.2">
      <c r="A30" s="5">
        <v>30</v>
      </c>
      <c r="B30" s="22" t="s">
        <v>45</v>
      </c>
      <c r="C30" s="3"/>
      <c r="D30" s="40" t="s">
        <v>16</v>
      </c>
      <c r="E30" s="40" t="s">
        <v>10</v>
      </c>
      <c r="F30" s="40" t="str">
        <f t="shared" si="0"/>
        <v>(和歌山)</v>
      </c>
    </row>
    <row r="31" spans="1:6" x14ac:dyDescent="0.2">
      <c r="A31" s="5">
        <v>31</v>
      </c>
      <c r="B31" s="22" t="s">
        <v>46</v>
      </c>
      <c r="C31" s="3"/>
      <c r="D31" s="40" t="s">
        <v>16</v>
      </c>
      <c r="E31" s="40" t="s">
        <v>10</v>
      </c>
      <c r="F31" s="40" t="str">
        <f t="shared" si="0"/>
        <v>(鳥　取)</v>
      </c>
    </row>
    <row r="32" spans="1:6" x14ac:dyDescent="0.2">
      <c r="A32" s="5">
        <v>32</v>
      </c>
      <c r="B32" s="22" t="s">
        <v>47</v>
      </c>
      <c r="C32" s="3"/>
      <c r="D32" s="40" t="s">
        <v>16</v>
      </c>
      <c r="E32" s="40" t="s">
        <v>10</v>
      </c>
      <c r="F32" s="40" t="str">
        <f t="shared" si="0"/>
        <v>(島　根)</v>
      </c>
    </row>
    <row r="33" spans="1:6" x14ac:dyDescent="0.2">
      <c r="A33" s="5">
        <v>33</v>
      </c>
      <c r="B33" s="22" t="s">
        <v>48</v>
      </c>
      <c r="C33" s="3"/>
      <c r="D33" s="40" t="s">
        <v>16</v>
      </c>
      <c r="E33" s="40" t="s">
        <v>10</v>
      </c>
      <c r="F33" s="40" t="str">
        <f t="shared" si="0"/>
        <v>(岡　山)</v>
      </c>
    </row>
    <row r="34" spans="1:6" x14ac:dyDescent="0.2">
      <c r="A34" s="5">
        <v>34</v>
      </c>
      <c r="B34" s="22" t="s">
        <v>49</v>
      </c>
      <c r="C34" s="3"/>
      <c r="D34" s="40" t="s">
        <v>16</v>
      </c>
      <c r="E34" s="40" t="s">
        <v>10</v>
      </c>
      <c r="F34" s="40" t="str">
        <f t="shared" si="0"/>
        <v>(広　島)</v>
      </c>
    </row>
    <row r="35" spans="1:6" x14ac:dyDescent="0.2">
      <c r="A35" s="5">
        <v>35</v>
      </c>
      <c r="B35" s="22" t="s">
        <v>50</v>
      </c>
      <c r="C35" s="3"/>
      <c r="D35" s="40" t="s">
        <v>16</v>
      </c>
      <c r="E35" s="40" t="s">
        <v>10</v>
      </c>
      <c r="F35" s="40" t="str">
        <f t="shared" si="0"/>
        <v>(山　口)</v>
      </c>
    </row>
    <row r="36" spans="1:6" x14ac:dyDescent="0.2">
      <c r="A36" s="5">
        <v>36</v>
      </c>
      <c r="B36" s="22" t="s">
        <v>51</v>
      </c>
      <c r="C36" s="3"/>
      <c r="D36" s="40" t="s">
        <v>16</v>
      </c>
      <c r="E36" s="40" t="s">
        <v>10</v>
      </c>
      <c r="F36" s="40" t="str">
        <f t="shared" si="0"/>
        <v>(徳　島)</v>
      </c>
    </row>
    <row r="37" spans="1:6" x14ac:dyDescent="0.2">
      <c r="A37" s="5">
        <v>37</v>
      </c>
      <c r="B37" s="22" t="s">
        <v>52</v>
      </c>
      <c r="C37" s="3"/>
      <c r="D37" s="40" t="s">
        <v>16</v>
      </c>
      <c r="E37" s="40" t="s">
        <v>10</v>
      </c>
      <c r="F37" s="40" t="str">
        <f t="shared" si="0"/>
        <v>(香　川)</v>
      </c>
    </row>
    <row r="38" spans="1:6" x14ac:dyDescent="0.2">
      <c r="A38" s="5">
        <v>38</v>
      </c>
      <c r="B38" s="22" t="s">
        <v>53</v>
      </c>
      <c r="C38" s="3"/>
      <c r="D38" s="40" t="s">
        <v>16</v>
      </c>
      <c r="E38" s="40" t="s">
        <v>10</v>
      </c>
      <c r="F38" s="40" t="str">
        <f t="shared" si="0"/>
        <v>(愛　媛)</v>
      </c>
    </row>
    <row r="39" spans="1:6" x14ac:dyDescent="0.2">
      <c r="A39" s="5">
        <v>39</v>
      </c>
      <c r="B39" s="22" t="s">
        <v>54</v>
      </c>
      <c r="C39" s="3"/>
      <c r="D39" s="40" t="s">
        <v>16</v>
      </c>
      <c r="E39" s="40" t="s">
        <v>10</v>
      </c>
      <c r="F39" s="40" t="str">
        <f t="shared" si="0"/>
        <v>(高　知)</v>
      </c>
    </row>
    <row r="40" spans="1:6" x14ac:dyDescent="0.2">
      <c r="A40" s="5">
        <v>40</v>
      </c>
      <c r="B40" s="22" t="s">
        <v>55</v>
      </c>
      <c r="C40" s="3"/>
      <c r="D40" s="40" t="s">
        <v>16</v>
      </c>
      <c r="E40" s="40" t="s">
        <v>10</v>
      </c>
      <c r="F40" s="40" t="str">
        <f t="shared" si="0"/>
        <v>(福　岡)</v>
      </c>
    </row>
    <row r="41" spans="1:6" x14ac:dyDescent="0.2">
      <c r="A41" s="5">
        <v>41</v>
      </c>
      <c r="B41" s="22" t="s">
        <v>56</v>
      </c>
      <c r="C41" s="3"/>
      <c r="D41" s="40" t="s">
        <v>16</v>
      </c>
      <c r="E41" s="40" t="s">
        <v>10</v>
      </c>
      <c r="F41" s="40" t="str">
        <f t="shared" si="0"/>
        <v>(佐　賀)</v>
      </c>
    </row>
    <row r="42" spans="1:6" x14ac:dyDescent="0.2">
      <c r="A42" s="5">
        <v>42</v>
      </c>
      <c r="B42" s="22" t="s">
        <v>57</v>
      </c>
      <c r="C42" s="3"/>
      <c r="D42" s="40" t="s">
        <v>16</v>
      </c>
      <c r="E42" s="40" t="s">
        <v>10</v>
      </c>
      <c r="F42" s="40" t="str">
        <f t="shared" si="0"/>
        <v>(長　崎)</v>
      </c>
    </row>
    <row r="43" spans="1:6" x14ac:dyDescent="0.2">
      <c r="A43" s="5">
        <v>43</v>
      </c>
      <c r="B43" s="22" t="s">
        <v>58</v>
      </c>
      <c r="C43" s="3"/>
      <c r="D43" s="40" t="s">
        <v>16</v>
      </c>
      <c r="E43" s="40" t="s">
        <v>10</v>
      </c>
      <c r="F43" s="40" t="str">
        <f t="shared" si="0"/>
        <v>(熊　本)</v>
      </c>
    </row>
    <row r="44" spans="1:6" x14ac:dyDescent="0.2">
      <c r="A44" s="5">
        <v>44</v>
      </c>
      <c r="B44" s="22" t="s">
        <v>59</v>
      </c>
      <c r="C44" s="3"/>
      <c r="D44" s="40" t="s">
        <v>16</v>
      </c>
      <c r="E44" s="40" t="s">
        <v>10</v>
      </c>
      <c r="F44" s="40" t="str">
        <f t="shared" si="0"/>
        <v>(大　分)</v>
      </c>
    </row>
    <row r="45" spans="1:6" x14ac:dyDescent="0.2">
      <c r="A45" s="5">
        <v>45</v>
      </c>
      <c r="B45" s="22" t="s">
        <v>60</v>
      </c>
      <c r="C45" s="3"/>
      <c r="D45" s="40" t="s">
        <v>16</v>
      </c>
      <c r="E45" s="40" t="s">
        <v>10</v>
      </c>
      <c r="F45" s="40" t="str">
        <f t="shared" si="0"/>
        <v>(宮　崎)</v>
      </c>
    </row>
    <row r="46" spans="1:6" x14ac:dyDescent="0.2">
      <c r="A46" s="5">
        <v>46</v>
      </c>
      <c r="B46" s="22" t="s">
        <v>61</v>
      </c>
      <c r="C46" s="3"/>
      <c r="D46" s="40" t="s">
        <v>16</v>
      </c>
      <c r="E46" s="40" t="s">
        <v>10</v>
      </c>
      <c r="F46" s="40" t="str">
        <f t="shared" si="0"/>
        <v>(鹿児島)</v>
      </c>
    </row>
    <row r="47" spans="1:6" x14ac:dyDescent="0.2">
      <c r="A47" s="5">
        <v>47</v>
      </c>
      <c r="B47" s="22" t="s">
        <v>62</v>
      </c>
      <c r="C47" s="3"/>
      <c r="D47" s="40" t="s">
        <v>16</v>
      </c>
      <c r="E47" s="40" t="s">
        <v>10</v>
      </c>
      <c r="F47" s="40" t="str">
        <f t="shared" si="0"/>
        <v>(沖　縄)</v>
      </c>
    </row>
    <row r="48" spans="1:6" x14ac:dyDescent="0.2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14</vt:i4>
      </vt:variant>
    </vt:vector>
  </HeadingPairs>
  <TitlesOfParts>
    <vt:vector size="19" baseType="lpstr">
      <vt:lpstr>21A</vt:lpstr>
      <vt:lpstr>21B </vt:lpstr>
      <vt:lpstr>2２</vt:lpstr>
      <vt:lpstr>データ</vt:lpstr>
      <vt:lpstr>都道府県名</vt:lpstr>
      <vt:lpstr>date</vt:lpstr>
      <vt:lpstr>'21A'!Print_Area</vt:lpstr>
      <vt:lpstr>'21B '!Print_Area</vt:lpstr>
      <vt:lpstr>'2２'!Print_Area</vt:lpstr>
      <vt:lpstr>都道府県名!team</vt:lpstr>
      <vt:lpstr>todouhuken</vt:lpstr>
      <vt:lpstr>todouhuken2</vt:lpstr>
      <vt:lpstr>um</vt:lpstr>
      <vt:lpstr>会場</vt:lpstr>
      <vt:lpstr>記録員</vt:lpstr>
      <vt:lpstr>球場</vt:lpstr>
      <vt:lpstr>審判員</vt:lpstr>
      <vt:lpstr>男子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2016-09-14T10:48:38Z</cp:lastPrinted>
  <dcterms:created xsi:type="dcterms:W3CDTF">2002-10-18T11:25:55Z</dcterms:created>
  <dcterms:modified xsi:type="dcterms:W3CDTF">2018-04-22T22:53:39Z</dcterms:modified>
</cp:coreProperties>
</file>