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0" yWindow="0" windowWidth="20490" windowHeight="7770" tabRatio="297" activeTab="1"/>
  </bookViews>
  <sheets>
    <sheet name="チーム" sheetId="3" r:id="rId1"/>
    <sheet name="結果" sheetId="2" r:id="rId2"/>
  </sheets>
  <definedNames>
    <definedName name="_xlnm.Print_Area" localSheetId="1">結果!$A$1:$Q$89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B10" i="2" l="1"/>
  <c r="C10" i="2"/>
  <c r="B14" i="2"/>
  <c r="C14" i="2"/>
  <c r="B18" i="2"/>
  <c r="C18" i="2"/>
  <c r="B22" i="2"/>
  <c r="C22" i="2"/>
  <c r="B26" i="2"/>
  <c r="C26" i="2"/>
  <c r="B30" i="2"/>
  <c r="C30" i="2"/>
  <c r="B34" i="2"/>
  <c r="C34" i="2"/>
  <c r="B38" i="2"/>
  <c r="C38" i="2"/>
  <c r="B42" i="2"/>
  <c r="C42" i="2"/>
  <c r="B46" i="2"/>
  <c r="C46" i="2"/>
  <c r="B50" i="2"/>
  <c r="C50" i="2"/>
  <c r="B54" i="2"/>
  <c r="C54" i="2"/>
  <c r="B58" i="2"/>
  <c r="C58" i="2"/>
  <c r="B62" i="2"/>
  <c r="C62" i="2"/>
  <c r="B66" i="2"/>
  <c r="C66" i="2"/>
  <c r="B70" i="2"/>
  <c r="C70" i="2"/>
  <c r="B74" i="2"/>
  <c r="C74" i="2"/>
  <c r="B78" i="2"/>
  <c r="C78" i="2"/>
  <c r="B82" i="2"/>
  <c r="C82" i="2"/>
  <c r="B86" i="2"/>
  <c r="C86" i="2"/>
</calcChain>
</file>

<file path=xl/sharedStrings.xml><?xml version="1.0" encoding="utf-8"?>
<sst xmlns="http://schemas.openxmlformats.org/spreadsheetml/2006/main" count="73" uniqueCount="53">
  <si>
    <t>番号</t>
    <rPh sb="0" eb="2">
      <t>バンゴウ</t>
    </rPh>
    <phoneticPr fontId="8"/>
  </si>
  <si>
    <t>チーム</t>
    <phoneticPr fontId="8"/>
  </si>
  <si>
    <t>県名</t>
    <rPh sb="0" eb="2">
      <t>ケンメイ</t>
    </rPh>
    <phoneticPr fontId="8"/>
  </si>
  <si>
    <t>別子クラブ</t>
    <rPh sb="0" eb="2">
      <t>ベッシ</t>
    </rPh>
    <phoneticPr fontId="8"/>
  </si>
  <si>
    <t>愛媛</t>
    <rPh sb="0" eb="2">
      <t>エヒメ</t>
    </rPh>
    <phoneticPr fontId="8"/>
  </si>
  <si>
    <t>旭夢翔会シニアクラブ</t>
    <rPh sb="0" eb="1">
      <t>アサヒ</t>
    </rPh>
    <rPh sb="1" eb="2">
      <t>ユメ</t>
    </rPh>
    <rPh sb="2" eb="3">
      <t>ショウ</t>
    </rPh>
    <rPh sb="3" eb="4">
      <t>カイ</t>
    </rPh>
    <phoneticPr fontId="8"/>
  </si>
  <si>
    <t>宮崎</t>
    <rPh sb="0" eb="2">
      <t>ミヤザキ</t>
    </rPh>
    <phoneticPr fontId="8"/>
  </si>
  <si>
    <t>木次チェリークラブ</t>
    <rPh sb="0" eb="2">
      <t>キスキ</t>
    </rPh>
    <phoneticPr fontId="8"/>
  </si>
  <si>
    <t>島根</t>
    <rPh sb="0" eb="2">
      <t>シマネ</t>
    </rPh>
    <phoneticPr fontId="8"/>
  </si>
  <si>
    <t>長崎呑長</t>
    <rPh sb="0" eb="2">
      <t>ナガサキ</t>
    </rPh>
    <rPh sb="2" eb="3">
      <t>ドン</t>
    </rPh>
    <rPh sb="3" eb="4">
      <t>チョウ</t>
    </rPh>
    <phoneticPr fontId="8"/>
  </si>
  <si>
    <t>長崎</t>
    <rPh sb="0" eb="2">
      <t>ナガサキ</t>
    </rPh>
    <phoneticPr fontId="8"/>
  </si>
  <si>
    <t>山口クラブ</t>
    <rPh sb="0" eb="2">
      <t>ヤマグチ</t>
    </rPh>
    <phoneticPr fontId="8"/>
  </si>
  <si>
    <t>山口</t>
    <rPh sb="0" eb="2">
      <t>ヤマグチ</t>
    </rPh>
    <phoneticPr fontId="8"/>
  </si>
  <si>
    <t>坂出シニア</t>
    <rPh sb="0" eb="2">
      <t>サカイデ</t>
    </rPh>
    <phoneticPr fontId="8"/>
  </si>
  <si>
    <t>香川</t>
    <rPh sb="0" eb="2">
      <t>カガワ</t>
    </rPh>
    <phoneticPr fontId="8"/>
  </si>
  <si>
    <t>中津ＳＳＣ</t>
    <rPh sb="0" eb="2">
      <t>ナカツ</t>
    </rPh>
    <phoneticPr fontId="8"/>
  </si>
  <si>
    <t>大分</t>
    <rPh sb="0" eb="2">
      <t>オオイタ</t>
    </rPh>
    <phoneticPr fontId="8"/>
  </si>
  <si>
    <t>Ｋ・Ｓクラブ</t>
    <phoneticPr fontId="8"/>
  </si>
  <si>
    <t>熊本</t>
    <rPh sb="0" eb="2">
      <t>クマモト</t>
    </rPh>
    <phoneticPr fontId="8"/>
  </si>
  <si>
    <t>鹿児島県庁シニア</t>
    <rPh sb="0" eb="3">
      <t>カゴシマ</t>
    </rPh>
    <rPh sb="3" eb="5">
      <t>ケンチョウ</t>
    </rPh>
    <phoneticPr fontId="8"/>
  </si>
  <si>
    <t>鹿児島</t>
    <rPh sb="0" eb="3">
      <t>カゴシマ</t>
    </rPh>
    <phoneticPr fontId="8"/>
  </si>
  <si>
    <t>灘崎クラブ</t>
    <rPh sb="0" eb="1">
      <t>ナダ</t>
    </rPh>
    <rPh sb="1" eb="2">
      <t>ザキ</t>
    </rPh>
    <phoneticPr fontId="8"/>
  </si>
  <si>
    <t>岡山</t>
    <rPh sb="0" eb="2">
      <t>オカヤマ</t>
    </rPh>
    <phoneticPr fontId="8"/>
  </si>
  <si>
    <t>八幡浜シニア</t>
    <rPh sb="0" eb="3">
      <t>ヤワタハマ</t>
    </rPh>
    <phoneticPr fontId="8"/>
  </si>
  <si>
    <t>藍住シニアクラブ</t>
    <rPh sb="0" eb="1">
      <t>アイ</t>
    </rPh>
    <rPh sb="1" eb="2">
      <t>スミ</t>
    </rPh>
    <phoneticPr fontId="8"/>
  </si>
  <si>
    <t>徳島</t>
    <rPh sb="0" eb="2">
      <t>トクシマ</t>
    </rPh>
    <phoneticPr fontId="8"/>
  </si>
  <si>
    <t>佐賀友誘クラブ</t>
    <rPh sb="0" eb="2">
      <t>サガ</t>
    </rPh>
    <rPh sb="2" eb="3">
      <t>トモ</t>
    </rPh>
    <rPh sb="3" eb="4">
      <t>サソ</t>
    </rPh>
    <phoneticPr fontId="8"/>
  </si>
  <si>
    <t>佐賀</t>
    <rPh sb="0" eb="2">
      <t>サガ</t>
    </rPh>
    <phoneticPr fontId="8"/>
  </si>
  <si>
    <t>呉シルバー球友会</t>
    <rPh sb="0" eb="1">
      <t>クレ</t>
    </rPh>
    <rPh sb="5" eb="6">
      <t>タマ</t>
    </rPh>
    <rPh sb="6" eb="7">
      <t>トモ</t>
    </rPh>
    <rPh sb="7" eb="8">
      <t>カイ</t>
    </rPh>
    <phoneticPr fontId="8"/>
  </si>
  <si>
    <t>広島</t>
    <rPh sb="0" eb="2">
      <t>ヒロシマ</t>
    </rPh>
    <phoneticPr fontId="8"/>
  </si>
  <si>
    <t>チャレンジ大分</t>
    <rPh sb="5" eb="7">
      <t>オオイタ</t>
    </rPh>
    <phoneticPr fontId="8"/>
  </si>
  <si>
    <t>アルテック</t>
    <phoneticPr fontId="8"/>
  </si>
  <si>
    <t>高知</t>
    <rPh sb="0" eb="2">
      <t>コウチ</t>
    </rPh>
    <phoneticPr fontId="8"/>
  </si>
  <si>
    <t>福岡とよつ俱楽部</t>
    <rPh sb="0" eb="2">
      <t>フクオカ</t>
    </rPh>
    <rPh sb="5" eb="8">
      <t>クラブ</t>
    </rPh>
    <phoneticPr fontId="8"/>
  </si>
  <si>
    <t>福岡</t>
    <rPh sb="0" eb="2">
      <t>フクオカ</t>
    </rPh>
    <phoneticPr fontId="8"/>
  </si>
  <si>
    <t>西原クラブ</t>
    <rPh sb="0" eb="2">
      <t>ニシハラ</t>
    </rPh>
    <phoneticPr fontId="8"/>
  </si>
  <si>
    <t>沖縄</t>
    <rPh sb="0" eb="2">
      <t>オキナワ</t>
    </rPh>
    <phoneticPr fontId="8"/>
  </si>
  <si>
    <t>シニア鳥城クラブ</t>
    <rPh sb="3" eb="4">
      <t>チョウ</t>
    </rPh>
    <rPh sb="4" eb="5">
      <t>ジョウ</t>
    </rPh>
    <phoneticPr fontId="8"/>
  </si>
  <si>
    <t>鳥取</t>
    <rPh sb="0" eb="2">
      <t>トットリ</t>
    </rPh>
    <phoneticPr fontId="8"/>
  </si>
  <si>
    <t>天草本渡ＳＣ</t>
    <rPh sb="0" eb="2">
      <t>アマクサ</t>
    </rPh>
    <rPh sb="2" eb="4">
      <t>ホンド</t>
    </rPh>
    <phoneticPr fontId="8"/>
  </si>
  <si>
    <t>10月 1日</t>
    <rPh sb="2" eb="3">
      <t>ゲツ</t>
    </rPh>
    <rPh sb="5" eb="6">
      <t>ヒ</t>
    </rPh>
    <phoneticPr fontId="1"/>
  </si>
  <si>
    <t xml:space="preserve"> 9月30日</t>
    <rPh sb="2" eb="3">
      <t>ガツ</t>
    </rPh>
    <rPh sb="5" eb="6">
      <t>ニチ</t>
    </rPh>
    <phoneticPr fontId="1"/>
  </si>
  <si>
    <t>期日　平成29年 9月30日(土) ・ 10月 1日(日)</t>
    <rPh sb="0" eb="2">
      <t>キジツ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</si>
  <si>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</si>
  <si>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</si>
  <si>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</si>
  <si>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 </t>
    <phoneticPr fontId="1"/>
  </si>
  <si>
    <t>会場　大分市営七瀬川自然公園Ｇ・大分市営日岡球場</t>
    <rPh sb="0" eb="2">
      <t>カイジョウ</t>
    </rPh>
    <rPh sb="16" eb="18">
      <t>オオイタ</t>
    </rPh>
    <rPh sb="18" eb="20">
      <t>シエイ</t>
    </rPh>
    <rPh sb="20" eb="22">
      <t>ヒオカ</t>
    </rPh>
    <rPh sb="22" eb="24">
      <t>キュウジョウ</t>
    </rPh>
    <phoneticPr fontId="1"/>
  </si>
  <si>
    <t>Ｋ・Ｓクラブ</t>
    <phoneticPr fontId="1"/>
  </si>
  <si>
    <t>優勝</t>
    <rPh sb="0" eb="2">
      <t>ユウショウ</t>
    </rPh>
    <phoneticPr fontId="1"/>
  </si>
  <si>
    <t xml:space="preserve"> </t>
    <phoneticPr fontId="1"/>
  </si>
  <si>
    <t>（２年ぶり２度目）</t>
    <rPh sb="2" eb="3">
      <t>ネン</t>
    </rPh>
    <rPh sb="6" eb="8">
      <t>ドメ</t>
    </rPh>
    <phoneticPr fontId="1"/>
  </si>
  <si>
    <t>第21回 西日本シニアソフトボール大会</t>
    <rPh sb="0" eb="1">
      <t>ダイ</t>
    </rPh>
    <rPh sb="3" eb="4">
      <t>カイ</t>
    </rPh>
    <rPh sb="5" eb="6">
      <t>ニシ</t>
    </rPh>
    <rPh sb="17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</si>
</sst>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&quot;@&quot;）&quot;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1.5"/>
      <name val="ＭＳ 明朝"/>
      <family val="1"/>
      <charset val="128"/>
    </font>
    <font>
      <u/>
      <sz val="11.5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dashDot">
        <color theme="1" tint="0.24994659260841701"/>
      </left>
      <right/>
      <top/>
      <bottom/>
      <diagonal/>
    </border>
    <border>
      <left style="dashDot">
        <color theme="1" tint="0.24994659260841701"/>
      </left>
      <right style="thin">
        <color indexed="64"/>
      </right>
      <top style="medium">
        <color rgb="FFFF0000"/>
      </top>
      <bottom/>
      <diagonal/>
    </border>
    <border>
      <left style="dashDot">
        <color theme="1" tint="0.24994659260841701"/>
      </left>
      <right style="thin">
        <color indexed="64"/>
      </right>
      <top/>
      <bottom/>
      <diagonal/>
    </border>
    <border>
      <left style="dashDot">
        <color theme="1" tint="0.24994659260841701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ashDot">
        <color theme="1" tint="0.24994659260841701"/>
      </left>
      <right style="medium">
        <color rgb="FFFF0000"/>
      </right>
      <top/>
      <bottom style="medium">
        <color rgb="FFFF0000"/>
      </bottom>
      <diagonal/>
    </border>
    <border>
      <left style="dashDot">
        <color theme="1" tint="0.24994659260841701"/>
      </left>
      <right style="medium">
        <color rgb="FFFF0000"/>
      </right>
      <top/>
      <bottom/>
      <diagonal/>
    </border>
    <border>
      <left style="dashDot">
        <color theme="1" tint="0.24994659260841701"/>
      </left>
      <right style="medium">
        <color rgb="FFFF0000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Border="1"/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3" fillId="0" borderId="13" xfId="0" applyFont="1" applyBorder="1"/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top" textRotation="255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 shrinkToFit="1"/>
    </xf>
    <xf numFmtId="0" fontId="3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distributed" textRotation="255" wrapText="1" indent="1"/>
    </xf>
    <xf numFmtId="0" fontId="6" fillId="0" borderId="24" xfId="0" applyFont="1" applyBorder="1" applyAlignment="1">
      <alignment horizontal="center" vertical="distributed" textRotation="255" wrapText="1" indent="1"/>
    </xf>
    <xf numFmtId="0" fontId="6" fillId="0" borderId="25" xfId="0" applyFont="1" applyBorder="1" applyAlignment="1">
      <alignment horizontal="center" vertical="distributed" textRotation="255" wrapText="1" inden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3.5" x14ac:dyDescent="0.15"/>
  <cols>
    <col min="2" max="2" width="35" bestFit="1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>
        <v>1</v>
      </c>
      <c r="B2" t="s">
        <v>3</v>
      </c>
      <c r="C2" t="s">
        <v>4</v>
      </c>
    </row>
    <row r="3" spans="1:3" x14ac:dyDescent="0.15">
      <c r="A3">
        <v>2</v>
      </c>
      <c r="B3" t="s">
        <v>5</v>
      </c>
      <c r="C3" t="s">
        <v>6</v>
      </c>
    </row>
    <row r="4" spans="1:3" x14ac:dyDescent="0.15">
      <c r="A4">
        <v>3</v>
      </c>
      <c r="B4" t="s">
        <v>7</v>
      </c>
      <c r="C4" t="s">
        <v>8</v>
      </c>
    </row>
    <row r="5" spans="1:3" x14ac:dyDescent="0.15">
      <c r="A5">
        <v>4</v>
      </c>
      <c r="B5" t="s">
        <v>9</v>
      </c>
      <c r="C5" t="s">
        <v>10</v>
      </c>
    </row>
    <row r="6" spans="1:3" x14ac:dyDescent="0.15">
      <c r="A6">
        <v>5</v>
      </c>
      <c r="B6" t="s">
        <v>11</v>
      </c>
      <c r="C6" t="s">
        <v>12</v>
      </c>
    </row>
    <row r="7" spans="1:3" x14ac:dyDescent="0.15">
      <c r="A7">
        <v>6</v>
      </c>
      <c r="B7" t="s">
        <v>13</v>
      </c>
      <c r="C7" t="s">
        <v>14</v>
      </c>
    </row>
    <row r="8" spans="1:3" x14ac:dyDescent="0.15">
      <c r="A8">
        <v>7</v>
      </c>
      <c r="B8" t="s">
        <v>15</v>
      </c>
      <c r="C8" t="s">
        <v>16</v>
      </c>
    </row>
    <row r="9" spans="1:3" x14ac:dyDescent="0.15">
      <c r="A9">
        <v>8</v>
      </c>
      <c r="B9" t="s">
        <v>17</v>
      </c>
      <c r="C9" t="s">
        <v>18</v>
      </c>
    </row>
    <row r="10" spans="1:3" x14ac:dyDescent="0.15">
      <c r="A10">
        <v>9</v>
      </c>
      <c r="B10" t="s">
        <v>19</v>
      </c>
      <c r="C10" t="s">
        <v>20</v>
      </c>
    </row>
    <row r="11" spans="1:3" x14ac:dyDescent="0.15">
      <c r="A11">
        <v>10</v>
      </c>
      <c r="B11" t="s">
        <v>21</v>
      </c>
      <c r="C11" t="s">
        <v>22</v>
      </c>
    </row>
    <row r="12" spans="1:3" x14ac:dyDescent="0.15">
      <c r="A12">
        <v>11</v>
      </c>
      <c r="B12" t="s">
        <v>23</v>
      </c>
      <c r="C12" t="s">
        <v>4</v>
      </c>
    </row>
    <row r="13" spans="1:3" x14ac:dyDescent="0.15">
      <c r="A13">
        <v>12</v>
      </c>
      <c r="B13" t="s">
        <v>24</v>
      </c>
      <c r="C13" t="s">
        <v>25</v>
      </c>
    </row>
    <row r="14" spans="1:3" x14ac:dyDescent="0.15">
      <c r="A14">
        <v>13</v>
      </c>
      <c r="B14" t="s">
        <v>26</v>
      </c>
      <c r="C14" t="s">
        <v>27</v>
      </c>
    </row>
    <row r="15" spans="1:3" x14ac:dyDescent="0.15">
      <c r="A15">
        <v>14</v>
      </c>
      <c r="B15" t="s">
        <v>28</v>
      </c>
      <c r="C15" t="s">
        <v>29</v>
      </c>
    </row>
    <row r="16" spans="1:3" x14ac:dyDescent="0.15">
      <c r="A16">
        <v>15</v>
      </c>
      <c r="B16" t="s">
        <v>30</v>
      </c>
      <c r="C16" t="s">
        <v>16</v>
      </c>
    </row>
    <row r="17" spans="1:3" x14ac:dyDescent="0.15">
      <c r="A17">
        <v>16</v>
      </c>
      <c r="B17" t="s">
        <v>31</v>
      </c>
      <c r="C17" t="s">
        <v>32</v>
      </c>
    </row>
    <row r="18" spans="1:3" x14ac:dyDescent="0.15">
      <c r="A18">
        <v>17</v>
      </c>
      <c r="B18" t="s">
        <v>33</v>
      </c>
      <c r="C18" t="s">
        <v>34</v>
      </c>
    </row>
    <row r="19" spans="1:3" x14ac:dyDescent="0.15">
      <c r="A19">
        <v>18</v>
      </c>
      <c r="B19" t="s">
        <v>35</v>
      </c>
      <c r="C19" t="s">
        <v>36</v>
      </c>
    </row>
    <row r="20" spans="1:3" x14ac:dyDescent="0.15">
      <c r="A20">
        <v>19</v>
      </c>
      <c r="B20" t="s">
        <v>37</v>
      </c>
      <c r="C20" t="s">
        <v>38</v>
      </c>
    </row>
    <row r="21" spans="1:3" x14ac:dyDescent="0.15">
      <c r="A21">
        <v>20</v>
      </c>
      <c r="B21" t="s">
        <v>39</v>
      </c>
      <c r="C21" t="s">
        <v>18</v>
      </c>
    </row>
  </sheetData>
  <phoneticPr fontId="8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zoomScaleNormal="100" zoomScaleSheetLayoutView="100" workbookViewId="0">
      <selection sqref="A1:Q1"/>
    </sheetView>
  </sheetViews>
  <sheetFormatPr defaultRowHeight="12" x14ac:dyDescent="0.15"/>
  <cols>
    <col min="1" max="1" width="3.625" style="5" customWidth="1"/>
    <col min="2" max="2" width="26.625" style="5" customWidth="1"/>
    <col min="3" max="3" width="8.625" style="5" customWidth="1"/>
    <col min="4" max="4" width="1.25" style="5" customWidth="1"/>
    <col min="5" max="15" width="3.625" style="5" customWidth="1"/>
    <col min="16" max="17" width="4.125" style="5" customWidth="1"/>
    <col min="18" max="16384" width="9" style="5"/>
  </cols>
  <sheetData>
    <row r="1" spans="1:17" ht="29.25" customHeight="1" x14ac:dyDescent="0.1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20.2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7.25" x14ac:dyDescent="0.15">
      <c r="A3" s="7"/>
      <c r="B3" s="33" t="s">
        <v>42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  <c r="O3" s="36"/>
      <c r="P3" s="36"/>
      <c r="Q3" s="36"/>
    </row>
    <row r="4" spans="1:17" ht="17.25" x14ac:dyDescent="0.15">
      <c r="A4" s="7"/>
      <c r="B4" s="33" t="s">
        <v>47</v>
      </c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4"/>
      <c r="O4" s="36"/>
      <c r="P4" s="36"/>
      <c r="Q4" s="36"/>
    </row>
    <row r="5" spans="1:17" ht="17.25" x14ac:dyDescent="0.15">
      <c r="A5" s="7"/>
      <c r="B5" s="33" t="s">
        <v>46</v>
      </c>
      <c r="C5" s="37"/>
      <c r="D5" s="36"/>
      <c r="E5" s="35"/>
      <c r="F5" s="35"/>
      <c r="G5" s="35"/>
      <c r="H5" s="35"/>
      <c r="I5" s="35"/>
      <c r="J5" s="35"/>
      <c r="K5" s="35"/>
      <c r="L5" s="35"/>
      <c r="M5" s="35"/>
      <c r="N5" s="34"/>
      <c r="O5" s="36"/>
      <c r="P5" s="36"/>
      <c r="Q5" s="36"/>
    </row>
    <row r="6" spans="1:17" ht="17.25" x14ac:dyDescent="0.15">
      <c r="A6" s="7"/>
      <c r="C6" s="37"/>
      <c r="D6" s="37"/>
      <c r="E6" s="35"/>
      <c r="F6" s="35"/>
      <c r="G6" s="35"/>
      <c r="H6" s="35"/>
      <c r="I6" s="35"/>
      <c r="J6" s="35"/>
      <c r="K6" s="35"/>
      <c r="L6" s="35"/>
      <c r="M6" s="35"/>
      <c r="N6" s="34"/>
      <c r="O6" s="36"/>
      <c r="P6" s="36"/>
      <c r="Q6" s="36"/>
    </row>
    <row r="7" spans="1:17" ht="9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</row>
    <row r="8" spans="1:17" ht="17.25" x14ac:dyDescent="0.15">
      <c r="A8" s="7"/>
      <c r="B8" s="8"/>
      <c r="C8" s="8"/>
      <c r="D8" s="8"/>
      <c r="E8" s="84" t="s">
        <v>41</v>
      </c>
      <c r="F8" s="84"/>
      <c r="G8" s="84"/>
      <c r="H8" s="88"/>
      <c r="I8" s="88"/>
      <c r="J8" s="88"/>
      <c r="K8" s="89"/>
      <c r="L8" s="83" t="s">
        <v>40</v>
      </c>
      <c r="M8" s="84"/>
      <c r="N8" s="84"/>
      <c r="O8" s="84"/>
      <c r="P8" s="7"/>
      <c r="Q8" s="7"/>
    </row>
    <row r="9" spans="1:17" ht="9.1999999999999993" customHeight="1" x14ac:dyDescent="0.15">
      <c r="G9" s="23"/>
      <c r="H9" s="23"/>
      <c r="I9" s="23"/>
      <c r="J9" s="23"/>
      <c r="K9" s="23"/>
      <c r="L9" s="48"/>
      <c r="M9" s="23"/>
      <c r="N9" s="23"/>
      <c r="O9" s="23"/>
    </row>
    <row r="10" spans="1:17" ht="9.1999999999999993" customHeight="1" thickBot="1" x14ac:dyDescent="0.2">
      <c r="A10" s="80">
        <v>1</v>
      </c>
      <c r="B10" s="81" t="str">
        <f>VLOOKUP(A10,チーム!$A$2:$C$21,2,FALSE)</f>
        <v>別子クラブ</v>
      </c>
      <c r="C10" s="73" t="str">
        <f>VLOOKUP(A10,チーム!$A$2:$C$21,3,FALSE)</f>
        <v>愛媛</v>
      </c>
      <c r="D10" s="82"/>
      <c r="E10" s="9"/>
      <c r="F10" s="9"/>
      <c r="G10" s="9"/>
      <c r="H10" s="9"/>
      <c r="I10" s="9"/>
      <c r="J10" s="9"/>
      <c r="K10" s="9"/>
      <c r="L10" s="49"/>
      <c r="M10" s="9"/>
      <c r="N10" s="9"/>
      <c r="O10" s="9"/>
      <c r="P10" s="10"/>
      <c r="Q10" s="11"/>
    </row>
    <row r="11" spans="1:17" ht="9.1999999999999993" customHeight="1" x14ac:dyDescent="0.15">
      <c r="A11" s="80"/>
      <c r="B11" s="81"/>
      <c r="C11" s="73"/>
      <c r="D11" s="82"/>
      <c r="E11" s="56"/>
      <c r="F11" s="56"/>
      <c r="G11" s="39"/>
      <c r="H11" s="62"/>
      <c r="I11" s="76">
        <v>4</v>
      </c>
      <c r="J11" s="13"/>
      <c r="K11" s="13"/>
      <c r="L11" s="50"/>
      <c r="M11" s="13"/>
      <c r="N11" s="13"/>
      <c r="O11" s="13"/>
      <c r="P11" s="13"/>
      <c r="Q11" s="14"/>
    </row>
    <row r="12" spans="1:17" ht="9.1999999999999993" customHeight="1" x14ac:dyDescent="0.15">
      <c r="A12" s="2"/>
      <c r="B12" s="24"/>
      <c r="C12" s="25"/>
      <c r="E12" s="55"/>
      <c r="F12" s="55"/>
      <c r="G12" s="13"/>
      <c r="H12" s="65"/>
      <c r="I12" s="76"/>
      <c r="J12" s="13"/>
      <c r="K12" s="13"/>
      <c r="L12" s="50"/>
      <c r="M12" s="13"/>
      <c r="N12" s="13"/>
      <c r="O12" s="13"/>
      <c r="P12" s="13"/>
      <c r="Q12" s="14"/>
    </row>
    <row r="13" spans="1:17" ht="9.1999999999999993" customHeight="1" thickBot="1" x14ac:dyDescent="0.2">
      <c r="A13" s="2"/>
      <c r="B13" s="24"/>
      <c r="C13" s="25"/>
      <c r="E13" s="55"/>
      <c r="F13" s="55"/>
      <c r="G13" s="13"/>
      <c r="H13" s="58" t="s">
        <v>43</v>
      </c>
      <c r="I13" s="29"/>
      <c r="J13" s="13"/>
      <c r="K13" s="13"/>
      <c r="L13" s="50"/>
      <c r="M13" s="13"/>
      <c r="N13" s="13"/>
      <c r="O13" s="13"/>
      <c r="P13" s="13"/>
      <c r="Q13" s="14"/>
    </row>
    <row r="14" spans="1:17" ht="9.1999999999999993" customHeight="1" thickBot="1" x14ac:dyDescent="0.2">
      <c r="A14" s="80">
        <v>2</v>
      </c>
      <c r="B14" s="81" t="str">
        <f>VLOOKUP(A14,チーム!$A$2:$C$21,2,FALSE)</f>
        <v>旭夢翔会シニアクラブ</v>
      </c>
      <c r="C14" s="73" t="str">
        <f>VLOOKUP(A14,チーム!$A$2:$C$21,3,FALSE)</f>
        <v>宮崎</v>
      </c>
      <c r="E14" s="2"/>
      <c r="F14" s="2"/>
      <c r="G14" s="13"/>
      <c r="H14" s="38"/>
      <c r="I14" s="42"/>
      <c r="J14" s="62"/>
      <c r="K14" s="76">
        <v>9</v>
      </c>
      <c r="L14" s="50"/>
      <c r="M14" s="13"/>
      <c r="N14" s="13"/>
      <c r="O14" s="13"/>
      <c r="P14" s="13"/>
      <c r="Q14" s="14"/>
    </row>
    <row r="15" spans="1:17" ht="9.1999999999999993" customHeight="1" x14ac:dyDescent="0.15">
      <c r="A15" s="80"/>
      <c r="B15" s="81"/>
      <c r="C15" s="73"/>
      <c r="E15" s="56"/>
      <c r="F15" s="57"/>
      <c r="G15" s="76">
        <v>6</v>
      </c>
      <c r="H15" s="15"/>
      <c r="I15" s="75">
        <v>3</v>
      </c>
      <c r="J15" s="65"/>
      <c r="K15" s="76"/>
      <c r="L15" s="50"/>
      <c r="M15" s="13"/>
      <c r="N15" s="13"/>
      <c r="O15" s="13"/>
      <c r="P15" s="13"/>
      <c r="Q15" s="14"/>
    </row>
    <row r="16" spans="1:17" ht="9.1999999999999993" customHeight="1" thickBot="1" x14ac:dyDescent="0.2">
      <c r="A16" s="2"/>
      <c r="B16" s="24"/>
      <c r="C16" s="25"/>
      <c r="E16" s="54"/>
      <c r="F16" s="58" t="s">
        <v>43</v>
      </c>
      <c r="G16" s="91"/>
      <c r="H16" s="15"/>
      <c r="I16" s="75"/>
      <c r="J16" s="65"/>
      <c r="K16" s="29"/>
      <c r="L16" s="50"/>
      <c r="M16" s="13"/>
      <c r="N16" s="13"/>
      <c r="O16" s="13"/>
      <c r="P16" s="13"/>
      <c r="Q16" s="14"/>
    </row>
    <row r="17" spans="1:17" ht="9.1999999999999993" customHeight="1" x14ac:dyDescent="0.15">
      <c r="A17" s="2"/>
      <c r="B17" s="26"/>
      <c r="C17" s="27"/>
      <c r="E17" s="2"/>
      <c r="F17" s="38"/>
      <c r="G17" s="92">
        <v>2</v>
      </c>
      <c r="H17" s="39"/>
      <c r="I17" s="29"/>
      <c r="J17" s="65"/>
      <c r="K17" s="29"/>
      <c r="L17" s="50"/>
      <c r="M17" s="13"/>
      <c r="N17" s="13"/>
      <c r="O17" s="13"/>
      <c r="P17" s="13"/>
      <c r="Q17" s="14"/>
    </row>
    <row r="18" spans="1:17" ht="9.1999999999999993" customHeight="1" x14ac:dyDescent="0.15">
      <c r="A18" s="80">
        <v>3</v>
      </c>
      <c r="B18" s="81" t="str">
        <f>VLOOKUP(A18,チーム!$A$2:$C$21,2,FALSE)</f>
        <v>木次チェリークラブ</v>
      </c>
      <c r="C18" s="73" t="str">
        <f>VLOOKUP(A18,チーム!$A$2:$C$21,3,FALSE)</f>
        <v>島根</v>
      </c>
      <c r="D18" s="74"/>
      <c r="E18" s="18"/>
      <c r="F18" s="19"/>
      <c r="G18" s="78"/>
      <c r="H18" s="13"/>
      <c r="I18" s="29"/>
      <c r="J18" s="65"/>
      <c r="K18" s="29"/>
      <c r="L18" s="50"/>
      <c r="M18" s="13"/>
      <c r="N18" s="13"/>
      <c r="O18" s="13"/>
      <c r="P18" s="13"/>
      <c r="Q18" s="14"/>
    </row>
    <row r="19" spans="1:17" ht="9.1999999999999993" customHeight="1" thickBot="1" x14ac:dyDescent="0.2">
      <c r="A19" s="80"/>
      <c r="B19" s="81"/>
      <c r="C19" s="73"/>
      <c r="D19" s="74"/>
      <c r="E19" s="20"/>
      <c r="F19" s="20"/>
      <c r="G19" s="29"/>
      <c r="H19" s="13"/>
      <c r="I19" s="29"/>
      <c r="J19" s="63" t="s">
        <v>43</v>
      </c>
      <c r="K19" s="29"/>
      <c r="L19" s="50"/>
      <c r="M19" s="13"/>
      <c r="N19" s="13"/>
      <c r="O19" s="13"/>
      <c r="P19" s="13"/>
      <c r="Q19" s="14"/>
    </row>
    <row r="20" spans="1:17" ht="9.1999999999999993" customHeight="1" x14ac:dyDescent="0.15">
      <c r="A20" s="2"/>
      <c r="B20" s="24"/>
      <c r="C20" s="25"/>
      <c r="E20" s="9"/>
      <c r="F20" s="9"/>
      <c r="G20" s="29"/>
      <c r="H20" s="13"/>
      <c r="I20" s="29"/>
      <c r="J20" s="41"/>
      <c r="K20" s="46"/>
      <c r="L20" s="51"/>
      <c r="M20" s="75">
        <v>4</v>
      </c>
      <c r="N20" s="13"/>
      <c r="O20" s="13"/>
      <c r="P20" s="13"/>
      <c r="Q20" s="14"/>
    </row>
    <row r="21" spans="1:17" ht="9.1999999999999993" customHeight="1" x14ac:dyDescent="0.15">
      <c r="A21" s="2"/>
      <c r="B21" s="26"/>
      <c r="C21" s="27"/>
      <c r="E21" s="9"/>
      <c r="F21" s="9"/>
      <c r="G21" s="29"/>
      <c r="H21" s="13"/>
      <c r="I21" s="29"/>
      <c r="J21" s="15"/>
      <c r="K21" s="29"/>
      <c r="L21" s="52"/>
      <c r="M21" s="75"/>
      <c r="N21" s="13"/>
      <c r="O21" s="13"/>
      <c r="P21" s="13"/>
      <c r="Q21" s="14"/>
    </row>
    <row r="22" spans="1:17" ht="9.1999999999999993" customHeight="1" thickBot="1" x14ac:dyDescent="0.2">
      <c r="A22" s="80">
        <v>4</v>
      </c>
      <c r="B22" s="81" t="str">
        <f>VLOOKUP(A22,チーム!$A$2:$C$21,2,FALSE)</f>
        <v>長崎呑長</v>
      </c>
      <c r="C22" s="73" t="str">
        <f>VLOOKUP(A22,チーム!$A$2:$C$21,3,FALSE)</f>
        <v>長崎</v>
      </c>
      <c r="D22" s="74"/>
      <c r="E22" s="9"/>
      <c r="F22" s="9"/>
      <c r="G22" s="29"/>
      <c r="H22" s="13"/>
      <c r="I22" s="29"/>
      <c r="J22" s="15"/>
      <c r="K22" s="29"/>
      <c r="L22" s="52"/>
      <c r="M22" s="29"/>
      <c r="N22" s="13"/>
      <c r="O22" s="13"/>
      <c r="P22" s="13"/>
      <c r="Q22" s="14"/>
    </row>
    <row r="23" spans="1:17" ht="9.1999999999999993" customHeight="1" x14ac:dyDescent="0.15">
      <c r="A23" s="80"/>
      <c r="B23" s="81"/>
      <c r="C23" s="73"/>
      <c r="D23" s="74"/>
      <c r="E23" s="60"/>
      <c r="F23" s="60"/>
      <c r="G23" s="42"/>
      <c r="H23" s="62"/>
      <c r="I23" s="76">
        <v>2</v>
      </c>
      <c r="J23" s="15"/>
      <c r="K23" s="75">
        <v>5</v>
      </c>
      <c r="L23" s="52"/>
      <c r="M23" s="29"/>
      <c r="N23" s="13"/>
      <c r="O23" s="13"/>
      <c r="P23" s="13"/>
      <c r="Q23" s="14"/>
    </row>
    <row r="24" spans="1:17" ht="9.1999999999999993" customHeight="1" thickBot="1" x14ac:dyDescent="0.2">
      <c r="A24" s="2"/>
      <c r="B24" s="24"/>
      <c r="C24" s="25"/>
      <c r="E24" s="9"/>
      <c r="F24" s="9"/>
      <c r="G24" s="29"/>
      <c r="H24" s="63" t="s">
        <v>43</v>
      </c>
      <c r="I24" s="77"/>
      <c r="J24" s="44"/>
      <c r="K24" s="75"/>
      <c r="L24" s="52"/>
      <c r="M24" s="29"/>
      <c r="N24" s="13"/>
      <c r="O24" s="13"/>
      <c r="P24" s="13"/>
      <c r="Q24" s="14"/>
    </row>
    <row r="25" spans="1:17" ht="9.1999999999999993" customHeight="1" x14ac:dyDescent="0.15">
      <c r="A25" s="2"/>
      <c r="B25" s="24"/>
      <c r="C25" s="25"/>
      <c r="E25" s="9"/>
      <c r="F25" s="9"/>
      <c r="G25" s="29"/>
      <c r="H25" s="41"/>
      <c r="I25" s="75">
        <v>1</v>
      </c>
      <c r="J25" s="13"/>
      <c r="K25" s="29"/>
      <c r="L25" s="52"/>
      <c r="M25" s="29"/>
      <c r="N25" s="13"/>
      <c r="O25" s="13"/>
      <c r="P25" s="13"/>
      <c r="Q25" s="14"/>
    </row>
    <row r="26" spans="1:17" ht="9.1999999999999993" customHeight="1" x14ac:dyDescent="0.15">
      <c r="A26" s="80">
        <v>5</v>
      </c>
      <c r="B26" s="81" t="str">
        <f>VLOOKUP(A26,チーム!$A$2:$C$21,2,FALSE)</f>
        <v>山口クラブ</v>
      </c>
      <c r="C26" s="73" t="str">
        <f>VLOOKUP(A26,チーム!$A$2:$C$21,3,FALSE)</f>
        <v>山口</v>
      </c>
      <c r="D26" s="74"/>
      <c r="E26" s="18"/>
      <c r="F26" s="18"/>
      <c r="G26" s="30"/>
      <c r="H26" s="17"/>
      <c r="I26" s="78"/>
      <c r="J26" s="13"/>
      <c r="K26" s="29"/>
      <c r="L26" s="52"/>
      <c r="M26" s="29"/>
      <c r="N26" s="13"/>
      <c r="O26" s="13"/>
      <c r="P26" s="13"/>
      <c r="Q26" s="14"/>
    </row>
    <row r="27" spans="1:17" ht="9.1999999999999993" customHeight="1" x14ac:dyDescent="0.15">
      <c r="A27" s="80"/>
      <c r="B27" s="81"/>
      <c r="C27" s="73"/>
      <c r="D27" s="74"/>
      <c r="E27" s="9"/>
      <c r="F27" s="9"/>
      <c r="G27" s="29"/>
      <c r="H27" s="13"/>
      <c r="I27" s="29"/>
      <c r="J27" s="13"/>
      <c r="K27" s="29"/>
      <c r="L27" s="52"/>
      <c r="M27" s="32"/>
      <c r="N27" s="13"/>
      <c r="O27" s="13"/>
      <c r="P27" s="13"/>
      <c r="Q27" s="14"/>
    </row>
    <row r="28" spans="1:17" ht="9.1999999999999993" customHeight="1" x14ac:dyDescent="0.15">
      <c r="A28" s="2"/>
      <c r="B28" s="24"/>
      <c r="C28" s="25"/>
      <c r="E28" s="9"/>
      <c r="F28" s="9"/>
      <c r="G28" s="29"/>
      <c r="H28" s="13"/>
      <c r="I28" s="29"/>
      <c r="J28" s="13"/>
      <c r="K28" s="29"/>
      <c r="L28" s="52"/>
      <c r="M28" s="32"/>
      <c r="N28" s="13"/>
      <c r="O28" s="13"/>
      <c r="P28" s="13"/>
      <c r="Q28" s="14"/>
    </row>
    <row r="29" spans="1:17" ht="9.1999999999999993" customHeight="1" thickBot="1" x14ac:dyDescent="0.2">
      <c r="A29" s="2"/>
      <c r="B29" s="24"/>
      <c r="C29" s="25"/>
      <c r="E29" s="9"/>
      <c r="F29" s="9"/>
      <c r="G29" s="29"/>
      <c r="H29" s="13"/>
      <c r="I29" s="29"/>
      <c r="J29" s="13"/>
      <c r="K29" s="29"/>
      <c r="L29" s="67" t="s">
        <v>45</v>
      </c>
      <c r="M29" s="32"/>
      <c r="N29" s="13"/>
      <c r="O29" s="13"/>
      <c r="P29" s="13"/>
      <c r="Q29" s="14"/>
    </row>
    <row r="30" spans="1:17" ht="9.1999999999999993" customHeight="1" x14ac:dyDescent="0.15">
      <c r="A30" s="80">
        <v>6</v>
      </c>
      <c r="B30" s="81" t="str">
        <f>VLOOKUP(A30,チーム!$A$2:$C$21,2,FALSE)</f>
        <v>坂出シニア</v>
      </c>
      <c r="C30" s="73" t="str">
        <f>VLOOKUP(A30,チーム!$A$2:$C$21,3,FALSE)</f>
        <v>香川</v>
      </c>
      <c r="D30" s="74"/>
      <c r="E30" s="9"/>
      <c r="F30" s="9"/>
      <c r="G30" s="29"/>
      <c r="H30" s="13"/>
      <c r="I30" s="29"/>
      <c r="J30" s="13"/>
      <c r="K30" s="29"/>
      <c r="L30" s="68"/>
      <c r="M30" s="42"/>
      <c r="N30" s="62"/>
      <c r="O30" s="76">
        <v>5</v>
      </c>
      <c r="P30" s="13"/>
      <c r="Q30" s="14"/>
    </row>
    <row r="31" spans="1:17" ht="9.1999999999999993" customHeight="1" x14ac:dyDescent="0.15">
      <c r="A31" s="80"/>
      <c r="B31" s="81"/>
      <c r="C31" s="73"/>
      <c r="D31" s="74"/>
      <c r="E31" s="20"/>
      <c r="F31" s="20"/>
      <c r="G31" s="31"/>
      <c r="H31" s="12"/>
      <c r="I31" s="75">
        <v>4</v>
      </c>
      <c r="J31" s="13"/>
      <c r="K31" s="29"/>
      <c r="L31" s="69"/>
      <c r="M31" s="29"/>
      <c r="N31" s="65"/>
      <c r="O31" s="76"/>
      <c r="P31" s="13"/>
      <c r="Q31" s="14"/>
    </row>
    <row r="32" spans="1:17" ht="9.1999999999999993" customHeight="1" thickBot="1" x14ac:dyDescent="0.2">
      <c r="A32" s="2"/>
      <c r="B32" s="24"/>
      <c r="C32" s="25"/>
      <c r="E32" s="9"/>
      <c r="F32" s="9"/>
      <c r="G32" s="29"/>
      <c r="H32" s="41" t="s">
        <v>43</v>
      </c>
      <c r="I32" s="78"/>
      <c r="J32" s="13"/>
      <c r="K32" s="29"/>
      <c r="L32" s="69"/>
      <c r="M32" s="29"/>
      <c r="N32" s="65"/>
      <c r="O32" s="29"/>
      <c r="P32" s="13"/>
      <c r="Q32" s="14"/>
    </row>
    <row r="33" spans="1:17" ht="9.1999999999999993" customHeight="1" x14ac:dyDescent="0.15">
      <c r="A33" s="2"/>
      <c r="B33" s="26"/>
      <c r="C33" s="27"/>
      <c r="E33" s="9"/>
      <c r="F33" s="9"/>
      <c r="G33" s="29"/>
      <c r="H33" s="63"/>
      <c r="I33" s="90">
        <v>9</v>
      </c>
      <c r="J33" s="43"/>
      <c r="K33" s="102">
        <v>3</v>
      </c>
      <c r="L33" s="69"/>
      <c r="M33" s="29"/>
      <c r="N33" s="65"/>
      <c r="O33" s="29"/>
      <c r="P33" s="13"/>
      <c r="Q33" s="14"/>
    </row>
    <row r="34" spans="1:17" ht="9.1999999999999993" customHeight="1" thickBot="1" x14ac:dyDescent="0.2">
      <c r="A34" s="80">
        <v>7</v>
      </c>
      <c r="B34" s="81" t="str">
        <f>VLOOKUP(A34,チーム!$A$2:$C$21,2,FALSE)</f>
        <v>中津ＳＳＣ</v>
      </c>
      <c r="C34" s="73" t="str">
        <f>VLOOKUP(A34,チーム!$A$2:$C$21,3,FALSE)</f>
        <v>大分</v>
      </c>
      <c r="D34" s="74"/>
      <c r="E34" s="59"/>
      <c r="F34" s="59"/>
      <c r="G34" s="45"/>
      <c r="H34" s="64"/>
      <c r="I34" s="91"/>
      <c r="J34" s="15"/>
      <c r="K34" s="102"/>
      <c r="L34" s="69"/>
      <c r="M34" s="29"/>
      <c r="N34" s="65"/>
      <c r="O34" s="29"/>
      <c r="P34" s="13"/>
      <c r="Q34" s="14"/>
    </row>
    <row r="35" spans="1:17" ht="9.1999999999999993" customHeight="1" x14ac:dyDescent="0.15">
      <c r="A35" s="80"/>
      <c r="B35" s="81"/>
      <c r="C35" s="73"/>
      <c r="D35" s="74"/>
      <c r="E35" s="9"/>
      <c r="F35" s="9"/>
      <c r="G35" s="29"/>
      <c r="H35" s="13"/>
      <c r="I35" s="29"/>
      <c r="J35" s="15"/>
      <c r="K35" s="32"/>
      <c r="L35" s="69"/>
      <c r="M35" s="29"/>
      <c r="N35" s="65"/>
      <c r="O35" s="29"/>
      <c r="P35" s="13"/>
      <c r="Q35" s="14"/>
    </row>
    <row r="36" spans="1:17" ht="9.1999999999999993" customHeight="1" x14ac:dyDescent="0.15">
      <c r="A36" s="2"/>
      <c r="B36" s="24"/>
      <c r="C36" s="25"/>
      <c r="E36" s="9"/>
      <c r="F36" s="9"/>
      <c r="G36" s="29"/>
      <c r="H36" s="13"/>
      <c r="I36" s="29"/>
      <c r="J36" s="15"/>
      <c r="K36" s="32"/>
      <c r="L36" s="69"/>
      <c r="M36" s="29"/>
      <c r="N36" s="65"/>
      <c r="O36" s="29"/>
      <c r="P36" s="13"/>
      <c r="Q36" s="21"/>
    </row>
    <row r="37" spans="1:17" ht="9.1999999999999993" customHeight="1" x14ac:dyDescent="0.15">
      <c r="A37" s="2"/>
      <c r="B37" s="24"/>
      <c r="C37" s="25"/>
      <c r="E37" s="9"/>
      <c r="F37" s="9"/>
      <c r="G37" s="29"/>
      <c r="H37" s="13"/>
      <c r="I37" s="29"/>
      <c r="J37" s="15"/>
      <c r="K37" s="32"/>
      <c r="L37" s="69"/>
      <c r="M37" s="76">
        <v>10</v>
      </c>
      <c r="N37" s="65"/>
      <c r="O37" s="29"/>
      <c r="P37" s="97" t="s">
        <v>49</v>
      </c>
      <c r="Q37" s="86" t="s">
        <v>50</v>
      </c>
    </row>
    <row r="38" spans="1:17" ht="9.1999999999999993" customHeight="1" thickBot="1" x14ac:dyDescent="0.2">
      <c r="A38" s="80">
        <v>8</v>
      </c>
      <c r="B38" s="81" t="str">
        <f>VLOOKUP(A38,チーム!$A$2:$C$21,2,FALSE)</f>
        <v>Ｋ・Ｓクラブ</v>
      </c>
      <c r="C38" s="73" t="str">
        <f>VLOOKUP(A38,チーム!$A$2:$C$21,3,FALSE)</f>
        <v>熊本</v>
      </c>
      <c r="E38" s="9"/>
      <c r="F38" s="9"/>
      <c r="G38" s="29"/>
      <c r="H38" s="13"/>
      <c r="I38" s="29"/>
      <c r="J38" s="41" t="s">
        <v>43</v>
      </c>
      <c r="K38" s="47"/>
      <c r="L38" s="70"/>
      <c r="M38" s="76"/>
      <c r="N38" s="65"/>
      <c r="O38" s="29"/>
      <c r="P38" s="97"/>
      <c r="Q38" s="87"/>
    </row>
    <row r="39" spans="1:17" ht="9.1999999999999993" customHeight="1" x14ac:dyDescent="0.15">
      <c r="A39" s="80"/>
      <c r="B39" s="81"/>
      <c r="C39" s="73"/>
      <c r="E39" s="60"/>
      <c r="F39" s="61"/>
      <c r="G39" s="76">
        <v>11</v>
      </c>
      <c r="H39" s="13"/>
      <c r="I39" s="29"/>
      <c r="J39" s="63"/>
      <c r="K39" s="29"/>
      <c r="L39" s="50"/>
      <c r="M39" s="29"/>
      <c r="N39" s="65"/>
      <c r="O39" s="29"/>
      <c r="P39" s="97"/>
      <c r="Q39" s="87"/>
    </row>
    <row r="40" spans="1:17" ht="9.1999999999999993" customHeight="1" thickBot="1" x14ac:dyDescent="0.2">
      <c r="A40" s="2"/>
      <c r="B40" s="24"/>
      <c r="C40" s="25"/>
      <c r="E40" s="9"/>
      <c r="F40" s="58" t="s">
        <v>43</v>
      </c>
      <c r="G40" s="77"/>
      <c r="H40" s="40"/>
      <c r="I40" s="29"/>
      <c r="J40" s="65"/>
      <c r="K40" s="29"/>
      <c r="L40" s="50"/>
      <c r="M40" s="29"/>
      <c r="N40" s="65"/>
      <c r="O40" s="29"/>
      <c r="P40" s="98"/>
      <c r="Q40" s="87"/>
    </row>
    <row r="41" spans="1:17" ht="9.1999999999999993" customHeight="1" x14ac:dyDescent="0.15">
      <c r="A41" s="2"/>
      <c r="B41" s="24"/>
      <c r="C41" s="25"/>
      <c r="E41" s="9"/>
      <c r="F41" s="38"/>
      <c r="G41" s="75">
        <v>0</v>
      </c>
      <c r="H41" s="62"/>
      <c r="I41" s="76">
        <v>8</v>
      </c>
      <c r="J41" s="65"/>
      <c r="K41" s="29"/>
      <c r="L41" s="50"/>
      <c r="M41" s="29"/>
      <c r="N41" s="65"/>
      <c r="O41" s="29"/>
      <c r="P41" s="94" t="s">
        <v>48</v>
      </c>
      <c r="Q41" s="87"/>
    </row>
    <row r="42" spans="1:17" ht="9.1999999999999993" customHeight="1" x14ac:dyDescent="0.15">
      <c r="A42" s="80">
        <v>9</v>
      </c>
      <c r="B42" s="81" t="str">
        <f>VLOOKUP(A42,チーム!$A$2:$C$21,2,FALSE)</f>
        <v>鹿児島県庁シニア</v>
      </c>
      <c r="C42" s="73" t="str">
        <f>VLOOKUP(A42,チーム!$A$2:$C$21,3,FALSE)</f>
        <v>鹿児島</v>
      </c>
      <c r="D42" s="74"/>
      <c r="E42" s="18"/>
      <c r="F42" s="19"/>
      <c r="G42" s="78"/>
      <c r="H42" s="65"/>
      <c r="I42" s="76"/>
      <c r="J42" s="65"/>
      <c r="K42" s="101">
        <v>9</v>
      </c>
      <c r="L42" s="50"/>
      <c r="M42" s="29"/>
      <c r="N42" s="65"/>
      <c r="O42" s="29"/>
      <c r="P42" s="95"/>
      <c r="Q42" s="87"/>
    </row>
    <row r="43" spans="1:17" ht="9.1999999999999993" customHeight="1" thickBot="1" x14ac:dyDescent="0.2">
      <c r="A43" s="80"/>
      <c r="B43" s="81"/>
      <c r="C43" s="73"/>
      <c r="D43" s="74"/>
      <c r="E43" s="9"/>
      <c r="F43" s="9"/>
      <c r="G43" s="29"/>
      <c r="H43" s="63" t="s">
        <v>43</v>
      </c>
      <c r="I43" s="45"/>
      <c r="J43" s="64"/>
      <c r="K43" s="101"/>
      <c r="L43" s="50"/>
      <c r="M43" s="29"/>
      <c r="N43" s="65"/>
      <c r="O43" s="29"/>
      <c r="P43" s="95"/>
      <c r="Q43" s="87"/>
    </row>
    <row r="44" spans="1:17" ht="9.1999999999999993" customHeight="1" x14ac:dyDescent="0.15">
      <c r="A44" s="2"/>
      <c r="B44" s="24"/>
      <c r="C44" s="25"/>
      <c r="E44" s="9"/>
      <c r="F44" s="9"/>
      <c r="G44" s="29"/>
      <c r="H44" s="41"/>
      <c r="I44" s="29"/>
      <c r="J44" s="13"/>
      <c r="K44" s="29"/>
      <c r="L44" s="50"/>
      <c r="M44" s="29"/>
      <c r="N44" s="65"/>
      <c r="O44" s="29"/>
      <c r="P44" s="95"/>
      <c r="Q44" s="87"/>
    </row>
    <row r="45" spans="1:17" ht="9.1999999999999993" customHeight="1" x14ac:dyDescent="0.15">
      <c r="A45" s="2"/>
      <c r="B45" s="24"/>
      <c r="C45" s="25"/>
      <c r="E45" s="9"/>
      <c r="F45" s="9"/>
      <c r="G45" s="29"/>
      <c r="H45" s="15"/>
      <c r="I45" s="75">
        <v>3</v>
      </c>
      <c r="J45" s="13"/>
      <c r="K45" s="29"/>
      <c r="L45" s="50"/>
      <c r="M45" s="29"/>
      <c r="N45" s="65"/>
      <c r="O45" s="29"/>
      <c r="P45" s="95"/>
      <c r="Q45" s="87"/>
    </row>
    <row r="46" spans="1:17" ht="9.1999999999999993" customHeight="1" x14ac:dyDescent="0.15">
      <c r="A46" s="80">
        <v>10</v>
      </c>
      <c r="B46" s="81" t="str">
        <f>VLOOKUP(A46,チーム!$A$2:$C$21,2,FALSE)</f>
        <v>灘崎クラブ</v>
      </c>
      <c r="C46" s="73" t="str">
        <f>VLOOKUP(A46,チーム!$A$2:$C$21,3,FALSE)</f>
        <v>岡山</v>
      </c>
      <c r="D46" s="74"/>
      <c r="E46" s="18"/>
      <c r="F46" s="18"/>
      <c r="G46" s="30"/>
      <c r="H46" s="17"/>
      <c r="I46" s="75"/>
      <c r="J46" s="13"/>
      <c r="K46" s="29"/>
      <c r="L46" s="50"/>
      <c r="M46" s="29"/>
      <c r="N46" s="65"/>
      <c r="O46" s="29"/>
      <c r="P46" s="95"/>
      <c r="Q46" s="87"/>
    </row>
    <row r="47" spans="1:17" ht="9.1999999999999993" customHeight="1" x14ac:dyDescent="0.15">
      <c r="A47" s="80"/>
      <c r="B47" s="81"/>
      <c r="C47" s="73"/>
      <c r="D47" s="74"/>
      <c r="E47" s="9"/>
      <c r="F47" s="9"/>
      <c r="G47" s="29"/>
      <c r="H47" s="13"/>
      <c r="I47" s="29"/>
      <c r="J47" s="13"/>
      <c r="K47" s="29"/>
      <c r="L47" s="50"/>
      <c r="M47" s="29"/>
      <c r="N47" s="65"/>
      <c r="O47" s="29"/>
      <c r="P47" s="95"/>
      <c r="Q47" s="87"/>
    </row>
    <row r="48" spans="1:17" ht="9.1999999999999993" customHeight="1" thickBot="1" x14ac:dyDescent="0.2">
      <c r="A48" s="2"/>
      <c r="B48" s="24"/>
      <c r="C48" s="25"/>
      <c r="E48" s="9"/>
      <c r="F48" s="9"/>
      <c r="G48" s="29"/>
      <c r="H48" s="13"/>
      <c r="I48" s="29"/>
      <c r="J48" s="13"/>
      <c r="K48" s="29"/>
      <c r="L48" s="50"/>
      <c r="M48" s="29"/>
      <c r="N48" s="63" t="s">
        <v>45</v>
      </c>
      <c r="O48" s="45"/>
      <c r="P48" s="95"/>
      <c r="Q48" s="87"/>
    </row>
    <row r="49" spans="1:17" ht="9.1999999999999993" customHeight="1" x14ac:dyDescent="0.15">
      <c r="A49" s="2"/>
      <c r="B49" s="24"/>
      <c r="C49" s="25"/>
      <c r="E49" s="9"/>
      <c r="F49" s="9"/>
      <c r="G49" s="29"/>
      <c r="H49" s="13"/>
      <c r="I49" s="29"/>
      <c r="J49" s="13"/>
      <c r="K49" s="29"/>
      <c r="L49" s="50"/>
      <c r="M49" s="29"/>
      <c r="N49" s="41"/>
      <c r="O49" s="46"/>
      <c r="P49" s="95"/>
      <c r="Q49" s="87"/>
    </row>
    <row r="50" spans="1:17" ht="9.1999999999999993" customHeight="1" thickBot="1" x14ac:dyDescent="0.2">
      <c r="A50" s="80">
        <v>11</v>
      </c>
      <c r="B50" s="81" t="str">
        <f>VLOOKUP(A50,チーム!$A$2:$C$21,2,FALSE)</f>
        <v>八幡浜シニア</v>
      </c>
      <c r="C50" s="73" t="str">
        <f>VLOOKUP(A50,チーム!$A$2:$C$21,3,FALSE)</f>
        <v>愛媛</v>
      </c>
      <c r="D50" s="74"/>
      <c r="E50" s="9"/>
      <c r="F50" s="9"/>
      <c r="G50" s="29"/>
      <c r="H50" s="13"/>
      <c r="I50" s="29"/>
      <c r="J50" s="13"/>
      <c r="K50" s="29"/>
      <c r="L50" s="50"/>
      <c r="M50" s="29"/>
      <c r="N50" s="66"/>
      <c r="O50" s="29"/>
      <c r="P50" s="95"/>
      <c r="Q50" s="87"/>
    </row>
    <row r="51" spans="1:17" ht="9.1999999999999993" customHeight="1" x14ac:dyDescent="0.15">
      <c r="A51" s="80"/>
      <c r="B51" s="81"/>
      <c r="C51" s="73"/>
      <c r="D51" s="74"/>
      <c r="E51" s="56"/>
      <c r="F51" s="56"/>
      <c r="G51" s="42"/>
      <c r="H51" s="62"/>
      <c r="I51" s="76">
        <v>5</v>
      </c>
      <c r="J51" s="13"/>
      <c r="K51" s="29"/>
      <c r="L51" s="50"/>
      <c r="M51" s="29"/>
      <c r="N51" s="66"/>
      <c r="O51" s="29"/>
      <c r="P51" s="95"/>
      <c r="Q51" s="87"/>
    </row>
    <row r="52" spans="1:17" ht="9.1999999999999993" customHeight="1" x14ac:dyDescent="0.15">
      <c r="A52" s="2"/>
      <c r="B52" s="24"/>
      <c r="C52" s="25"/>
      <c r="E52" s="55"/>
      <c r="F52" s="55"/>
      <c r="G52" s="29"/>
      <c r="H52" s="65"/>
      <c r="I52" s="76"/>
      <c r="J52" s="13"/>
      <c r="K52" s="29"/>
      <c r="L52" s="50"/>
      <c r="M52" s="29"/>
      <c r="N52" s="66"/>
      <c r="O52" s="29"/>
      <c r="P52" s="95"/>
      <c r="Q52" s="87"/>
    </row>
    <row r="53" spans="1:17" ht="9.1999999999999993" customHeight="1" thickBot="1" x14ac:dyDescent="0.2">
      <c r="A53" s="2"/>
      <c r="B53" s="24"/>
      <c r="C53" s="25"/>
      <c r="E53" s="55"/>
      <c r="F53" s="55"/>
      <c r="G53" s="29"/>
      <c r="H53" s="63" t="s">
        <v>43</v>
      </c>
      <c r="I53" s="29"/>
      <c r="J53" s="13"/>
      <c r="K53" s="29"/>
      <c r="L53" s="50"/>
      <c r="M53" s="29"/>
      <c r="N53" s="66"/>
      <c r="O53" s="29"/>
      <c r="P53" s="95"/>
      <c r="Q53" s="72"/>
    </row>
    <row r="54" spans="1:17" ht="9.1999999999999993" customHeight="1" thickBot="1" x14ac:dyDescent="0.2">
      <c r="A54" s="80">
        <v>12</v>
      </c>
      <c r="B54" s="81" t="str">
        <f>VLOOKUP(A54,チーム!$A$2:$C$21,2,FALSE)</f>
        <v>藍住シニアクラブ</v>
      </c>
      <c r="C54" s="73" t="str">
        <f>VLOOKUP(A54,チーム!$A$2:$C$21,3,FALSE)</f>
        <v>徳島</v>
      </c>
      <c r="E54" s="9"/>
      <c r="F54" s="9"/>
      <c r="G54" s="29"/>
      <c r="H54" s="41"/>
      <c r="I54" s="42"/>
      <c r="J54" s="43"/>
      <c r="K54" s="75">
        <v>0</v>
      </c>
      <c r="L54" s="50"/>
      <c r="M54" s="29"/>
      <c r="N54" s="66"/>
      <c r="O54" s="29"/>
      <c r="P54" s="95"/>
      <c r="Q54" s="28"/>
    </row>
    <row r="55" spans="1:17" ht="9.1999999999999993" customHeight="1" x14ac:dyDescent="0.15">
      <c r="A55" s="80"/>
      <c r="B55" s="81"/>
      <c r="C55" s="73"/>
      <c r="E55" s="60"/>
      <c r="F55" s="61"/>
      <c r="G55" s="76">
        <v>4</v>
      </c>
      <c r="H55" s="15"/>
      <c r="I55" s="75">
        <v>1</v>
      </c>
      <c r="J55" s="15"/>
      <c r="K55" s="75"/>
      <c r="L55" s="50"/>
      <c r="M55" s="29"/>
      <c r="N55" s="66"/>
      <c r="O55" s="29"/>
      <c r="P55" s="95"/>
      <c r="Q55" s="28"/>
    </row>
    <row r="56" spans="1:17" ht="9.1999999999999993" customHeight="1" thickBot="1" x14ac:dyDescent="0.2">
      <c r="A56" s="2"/>
      <c r="B56" s="24"/>
      <c r="C56" s="25"/>
      <c r="E56" s="9"/>
      <c r="F56" s="58" t="s">
        <v>43</v>
      </c>
      <c r="G56" s="91"/>
      <c r="H56" s="15"/>
      <c r="I56" s="75"/>
      <c r="J56" s="15"/>
      <c r="K56" s="32"/>
      <c r="L56" s="50"/>
      <c r="M56" s="29"/>
      <c r="N56" s="66"/>
      <c r="O56" s="29"/>
      <c r="P56" s="96"/>
      <c r="Q56" s="28"/>
    </row>
    <row r="57" spans="1:17" ht="9.1999999999999993" customHeight="1" x14ac:dyDescent="0.15">
      <c r="A57" s="2"/>
      <c r="B57" s="26"/>
      <c r="C57" s="27"/>
      <c r="E57" s="9"/>
      <c r="F57" s="38"/>
      <c r="G57" s="90">
        <v>3</v>
      </c>
      <c r="H57" s="39"/>
      <c r="I57" s="29"/>
      <c r="J57" s="15"/>
      <c r="K57" s="32"/>
      <c r="L57" s="50"/>
      <c r="M57" s="29"/>
      <c r="N57" s="66"/>
      <c r="O57" s="29"/>
      <c r="P57" s="13"/>
      <c r="Q57" s="16"/>
    </row>
    <row r="58" spans="1:17" ht="9.1999999999999993" customHeight="1" x14ac:dyDescent="0.15">
      <c r="A58" s="80">
        <v>13</v>
      </c>
      <c r="B58" s="81" t="str">
        <f>VLOOKUP(A58,チーム!$A$2:$C$21,2,FALSE)</f>
        <v>佐賀友誘クラブ</v>
      </c>
      <c r="C58" s="73" t="str">
        <f>VLOOKUP(A58,チーム!$A$2:$C$21,3,FALSE)</f>
        <v>佐賀</v>
      </c>
      <c r="D58" s="74"/>
      <c r="E58" s="18"/>
      <c r="F58" s="19"/>
      <c r="G58" s="91"/>
      <c r="H58" s="13"/>
      <c r="I58" s="29"/>
      <c r="J58" s="15"/>
      <c r="K58" s="32"/>
      <c r="L58" s="50"/>
      <c r="M58" s="29"/>
      <c r="N58" s="66"/>
      <c r="O58" s="29"/>
      <c r="P58" s="99" t="s">
        <v>51</v>
      </c>
      <c r="Q58" s="16"/>
    </row>
    <row r="59" spans="1:17" ht="9.1999999999999993" customHeight="1" thickBot="1" x14ac:dyDescent="0.2">
      <c r="A59" s="80"/>
      <c r="B59" s="81"/>
      <c r="C59" s="73"/>
      <c r="D59" s="74"/>
      <c r="E59" s="9"/>
      <c r="F59" s="9"/>
      <c r="G59" s="29"/>
      <c r="H59" s="13"/>
      <c r="I59" s="29"/>
      <c r="J59" s="41" t="s">
        <v>43</v>
      </c>
      <c r="K59" s="32"/>
      <c r="L59" s="50"/>
      <c r="M59" s="29"/>
      <c r="N59" s="66"/>
      <c r="O59" s="29"/>
      <c r="P59" s="100"/>
      <c r="Q59" s="16"/>
    </row>
    <row r="60" spans="1:17" ht="9.1999999999999993" customHeight="1" x14ac:dyDescent="0.15">
      <c r="A60" s="2"/>
      <c r="B60" s="24"/>
      <c r="C60" s="25"/>
      <c r="E60" s="9"/>
      <c r="F60" s="9"/>
      <c r="G60" s="29"/>
      <c r="H60" s="13"/>
      <c r="I60" s="29"/>
      <c r="J60" s="63"/>
      <c r="K60" s="42"/>
      <c r="L60" s="71"/>
      <c r="M60" s="76">
        <v>9</v>
      </c>
      <c r="N60" s="66"/>
      <c r="O60" s="29"/>
      <c r="P60" s="100"/>
      <c r="Q60" s="16"/>
    </row>
    <row r="61" spans="1:17" ht="9.1999999999999993" customHeight="1" x14ac:dyDescent="0.15">
      <c r="A61" s="2"/>
      <c r="B61" s="26"/>
      <c r="C61" s="27"/>
      <c r="E61" s="9"/>
      <c r="F61" s="9"/>
      <c r="G61" s="29"/>
      <c r="H61" s="13"/>
      <c r="I61" s="29"/>
      <c r="J61" s="65"/>
      <c r="K61" s="29"/>
      <c r="L61" s="69"/>
      <c r="M61" s="76"/>
      <c r="N61" s="66"/>
      <c r="O61" s="29"/>
      <c r="P61" s="100"/>
      <c r="Q61" s="16"/>
    </row>
    <row r="62" spans="1:17" ht="9.1999999999999993" customHeight="1" x14ac:dyDescent="0.15">
      <c r="A62" s="80">
        <v>14</v>
      </c>
      <c r="B62" s="81" t="str">
        <f>VLOOKUP(A62,チーム!$A$2:$C$21,2,FALSE)</f>
        <v>呉シルバー球友会</v>
      </c>
      <c r="C62" s="73" t="str">
        <f>VLOOKUP(A62,チーム!$A$2:$C$21,3,FALSE)</f>
        <v>広島</v>
      </c>
      <c r="D62" s="74"/>
      <c r="E62" s="9"/>
      <c r="F62" s="9"/>
      <c r="G62" s="29"/>
      <c r="H62" s="13"/>
      <c r="I62" s="29"/>
      <c r="J62" s="65"/>
      <c r="K62" s="29"/>
      <c r="L62" s="69"/>
      <c r="M62" s="29"/>
      <c r="N62" s="66"/>
      <c r="O62" s="29"/>
      <c r="P62" s="100"/>
      <c r="Q62" s="16"/>
    </row>
    <row r="63" spans="1:17" ht="9.1999999999999993" customHeight="1" x14ac:dyDescent="0.15">
      <c r="A63" s="80"/>
      <c r="B63" s="81"/>
      <c r="C63" s="73"/>
      <c r="D63" s="74"/>
      <c r="E63" s="20"/>
      <c r="F63" s="20"/>
      <c r="G63" s="31"/>
      <c r="H63" s="12"/>
      <c r="I63" s="75">
        <v>4</v>
      </c>
      <c r="J63" s="65"/>
      <c r="K63" s="76">
        <v>2</v>
      </c>
      <c r="L63" s="69"/>
      <c r="M63" s="29"/>
      <c r="N63" s="66"/>
      <c r="O63" s="29"/>
      <c r="P63" s="100"/>
      <c r="Q63" s="16"/>
    </row>
    <row r="64" spans="1:17" ht="9.1999999999999993" customHeight="1" thickBot="1" x14ac:dyDescent="0.2">
      <c r="A64" s="2"/>
      <c r="B64" s="24"/>
      <c r="C64" s="25"/>
      <c r="E64" s="9"/>
      <c r="F64" s="9"/>
      <c r="G64" s="29"/>
      <c r="H64" s="41" t="s">
        <v>43</v>
      </c>
      <c r="I64" s="93"/>
      <c r="J64" s="64"/>
      <c r="K64" s="76"/>
      <c r="L64" s="69"/>
      <c r="M64" s="29"/>
      <c r="N64" s="66"/>
      <c r="O64" s="29"/>
      <c r="P64" s="100"/>
      <c r="Q64" s="22"/>
    </row>
    <row r="65" spans="1:17" ht="9.1999999999999993" customHeight="1" x14ac:dyDescent="0.15">
      <c r="A65" s="2"/>
      <c r="B65" s="24"/>
      <c r="C65" s="25"/>
      <c r="E65" s="9"/>
      <c r="F65" s="9"/>
      <c r="G65" s="29"/>
      <c r="H65" s="63"/>
      <c r="I65" s="76">
        <v>5</v>
      </c>
      <c r="J65" s="13"/>
      <c r="K65" s="29"/>
      <c r="L65" s="69"/>
      <c r="M65" s="29"/>
      <c r="N65" s="66"/>
      <c r="O65" s="29"/>
      <c r="P65" s="100"/>
      <c r="Q65" s="22"/>
    </row>
    <row r="66" spans="1:17" ht="9.1999999999999993" customHeight="1" thickBot="1" x14ac:dyDescent="0.2">
      <c r="A66" s="80">
        <v>15</v>
      </c>
      <c r="B66" s="81" t="str">
        <f>VLOOKUP(A66,チーム!$A$2:$C$21,2,FALSE)</f>
        <v>チャレンジ大分</v>
      </c>
      <c r="C66" s="73" t="str">
        <f>VLOOKUP(A66,チーム!$A$2:$C$21,3,FALSE)</f>
        <v>大分</v>
      </c>
      <c r="D66" s="74"/>
      <c r="E66" s="59"/>
      <c r="F66" s="59"/>
      <c r="G66" s="45"/>
      <c r="H66" s="64"/>
      <c r="I66" s="91"/>
      <c r="J66" s="13"/>
      <c r="K66" s="29"/>
      <c r="L66" s="69"/>
      <c r="M66" s="29"/>
      <c r="N66" s="66"/>
      <c r="O66" s="29"/>
      <c r="P66" s="100"/>
      <c r="Q66" s="22"/>
    </row>
    <row r="67" spans="1:17" ht="9.1999999999999993" customHeight="1" x14ac:dyDescent="0.15">
      <c r="A67" s="80"/>
      <c r="B67" s="81"/>
      <c r="C67" s="73"/>
      <c r="D67" s="74"/>
      <c r="E67" s="9"/>
      <c r="F67" s="9"/>
      <c r="G67" s="29"/>
      <c r="H67" s="13"/>
      <c r="I67" s="29"/>
      <c r="J67" s="13"/>
      <c r="K67" s="29"/>
      <c r="L67" s="69"/>
      <c r="M67" s="29"/>
      <c r="N67" s="66"/>
      <c r="O67" s="75">
        <v>0</v>
      </c>
      <c r="P67" s="100"/>
      <c r="Q67" s="22"/>
    </row>
    <row r="68" spans="1:17" ht="9.1999999999999993" customHeight="1" thickBot="1" x14ac:dyDescent="0.2">
      <c r="A68" s="2"/>
      <c r="B68" s="24"/>
      <c r="C68" s="25"/>
      <c r="E68" s="9"/>
      <c r="F68" s="9"/>
      <c r="G68" s="29"/>
      <c r="H68" s="13"/>
      <c r="I68" s="29"/>
      <c r="J68" s="13"/>
      <c r="K68" s="29"/>
      <c r="L68" s="68" t="s">
        <v>43</v>
      </c>
      <c r="M68" s="45"/>
      <c r="N68" s="44"/>
      <c r="O68" s="75"/>
      <c r="P68" s="100"/>
      <c r="Q68" s="22"/>
    </row>
    <row r="69" spans="1:17" ht="9.1999999999999993" customHeight="1" x14ac:dyDescent="0.15">
      <c r="A69" s="2"/>
      <c r="B69" s="26"/>
      <c r="C69" s="27"/>
      <c r="E69" s="9"/>
      <c r="F69" s="9"/>
      <c r="G69" s="29"/>
      <c r="H69" s="13"/>
      <c r="I69" s="29"/>
      <c r="J69" s="13"/>
      <c r="K69" s="29"/>
      <c r="L69" s="67"/>
      <c r="M69" s="29"/>
      <c r="N69" s="13"/>
      <c r="O69" s="13"/>
      <c r="P69" s="100"/>
      <c r="Q69" s="22"/>
    </row>
    <row r="70" spans="1:17" ht="9.1999999999999993" customHeight="1" x14ac:dyDescent="0.15">
      <c r="A70" s="80">
        <v>16</v>
      </c>
      <c r="B70" s="81" t="str">
        <f>VLOOKUP(A70,チーム!$A$2:$C$21,2,FALSE)</f>
        <v>アルテック</v>
      </c>
      <c r="C70" s="73" t="str">
        <f>VLOOKUP(A70,チーム!$A$2:$C$21,3,FALSE)</f>
        <v>高知</v>
      </c>
      <c r="D70" s="74"/>
      <c r="E70" s="9"/>
      <c r="F70" s="9"/>
      <c r="G70" s="29"/>
      <c r="H70" s="13"/>
      <c r="I70" s="29"/>
      <c r="J70" s="13"/>
      <c r="K70" s="29"/>
      <c r="L70" s="52"/>
      <c r="M70" s="29"/>
      <c r="N70" s="13"/>
      <c r="O70" s="13"/>
      <c r="P70" s="100"/>
      <c r="Q70" s="22"/>
    </row>
    <row r="71" spans="1:17" ht="9.1999999999999993" customHeight="1" x14ac:dyDescent="0.15">
      <c r="A71" s="80"/>
      <c r="B71" s="81"/>
      <c r="C71" s="73"/>
      <c r="D71" s="74"/>
      <c r="E71" s="20"/>
      <c r="F71" s="20"/>
      <c r="G71" s="31"/>
      <c r="H71" s="12"/>
      <c r="I71" s="75">
        <v>4</v>
      </c>
      <c r="J71" s="13"/>
      <c r="K71" s="29"/>
      <c r="L71" s="52"/>
      <c r="M71" s="29"/>
      <c r="N71" s="13"/>
      <c r="O71" s="13"/>
      <c r="P71" s="100"/>
      <c r="Q71" s="22"/>
    </row>
    <row r="72" spans="1:17" ht="9.1999999999999993" customHeight="1" thickBot="1" x14ac:dyDescent="0.2">
      <c r="A72" s="2"/>
      <c r="B72" s="24"/>
      <c r="C72" s="25"/>
      <c r="E72" s="9"/>
      <c r="F72" s="9"/>
      <c r="G72" s="29"/>
      <c r="H72" s="41" t="s">
        <v>43</v>
      </c>
      <c r="I72" s="78"/>
      <c r="J72" s="13"/>
      <c r="K72" s="29"/>
      <c r="L72" s="52"/>
      <c r="M72" s="29"/>
      <c r="N72" s="13"/>
      <c r="O72" s="13"/>
      <c r="P72" s="100"/>
      <c r="Q72" s="22"/>
    </row>
    <row r="73" spans="1:17" ht="9.1999999999999993" customHeight="1" x14ac:dyDescent="0.15">
      <c r="A73" s="2"/>
      <c r="B73" s="26"/>
      <c r="C73" s="27"/>
      <c r="E73" s="9"/>
      <c r="F73" s="9"/>
      <c r="G73" s="29"/>
      <c r="H73" s="63"/>
      <c r="I73" s="90">
        <v>6</v>
      </c>
      <c r="J73" s="62"/>
      <c r="K73" s="76">
        <v>7</v>
      </c>
      <c r="L73" s="52"/>
      <c r="M73" s="29"/>
      <c r="N73" s="13"/>
      <c r="O73" s="13"/>
      <c r="P73" s="100"/>
      <c r="Q73" s="14"/>
    </row>
    <row r="74" spans="1:17" ht="9.1999999999999993" customHeight="1" thickBot="1" x14ac:dyDescent="0.2">
      <c r="A74" s="80">
        <v>17</v>
      </c>
      <c r="B74" s="81" t="str">
        <f>VLOOKUP(A74,チーム!$A$2:$C$21,2,FALSE)</f>
        <v>福岡とよつ俱楽部</v>
      </c>
      <c r="C74" s="73" t="str">
        <f>VLOOKUP(A74,チーム!$A$2:$C$21,3,FALSE)</f>
        <v>福岡</v>
      </c>
      <c r="D74" s="74"/>
      <c r="E74" s="59"/>
      <c r="F74" s="59"/>
      <c r="G74" s="45"/>
      <c r="H74" s="64"/>
      <c r="I74" s="91"/>
      <c r="J74" s="65"/>
      <c r="K74" s="76"/>
      <c r="L74" s="52"/>
      <c r="M74" s="29"/>
      <c r="N74" s="13"/>
      <c r="O74" s="13"/>
      <c r="P74" s="13"/>
      <c r="Q74" s="14"/>
    </row>
    <row r="75" spans="1:17" ht="9.1999999999999993" customHeight="1" x14ac:dyDescent="0.15">
      <c r="A75" s="80"/>
      <c r="B75" s="81"/>
      <c r="C75" s="73"/>
      <c r="D75" s="74"/>
      <c r="E75" s="9"/>
      <c r="F75" s="9"/>
      <c r="G75" s="29"/>
      <c r="H75" s="13"/>
      <c r="I75" s="29"/>
      <c r="J75" s="65"/>
      <c r="K75" s="29"/>
      <c r="L75" s="52"/>
      <c r="M75" s="29"/>
      <c r="N75" s="13"/>
      <c r="O75" s="13"/>
      <c r="P75" s="13"/>
      <c r="Q75" s="14"/>
    </row>
    <row r="76" spans="1:17" ht="9.1999999999999993" customHeight="1" x14ac:dyDescent="0.15">
      <c r="A76" s="2"/>
      <c r="B76" s="24"/>
      <c r="C76" s="25"/>
      <c r="E76" s="9"/>
      <c r="F76" s="9"/>
      <c r="G76" s="29"/>
      <c r="H76" s="13"/>
      <c r="I76" s="29"/>
      <c r="J76" s="65"/>
      <c r="K76" s="29"/>
      <c r="L76" s="52"/>
      <c r="M76" s="75">
        <v>4</v>
      </c>
      <c r="N76" s="13"/>
      <c r="O76" s="13"/>
      <c r="P76" s="13"/>
      <c r="Q76" s="14"/>
    </row>
    <row r="77" spans="1:17" ht="9.1999999999999993" customHeight="1" thickBot="1" x14ac:dyDescent="0.2">
      <c r="A77" s="2"/>
      <c r="B77" s="26"/>
      <c r="C77" s="27"/>
      <c r="E77" s="9"/>
      <c r="F77" s="9"/>
      <c r="G77" s="29"/>
      <c r="H77" s="13"/>
      <c r="I77" s="29"/>
      <c r="J77" s="63" t="s">
        <v>43</v>
      </c>
      <c r="K77" s="45"/>
      <c r="L77" s="53"/>
      <c r="M77" s="75"/>
      <c r="N77" s="13"/>
      <c r="O77" s="13"/>
      <c r="P77" s="13"/>
      <c r="Q77" s="14"/>
    </row>
    <row r="78" spans="1:17" ht="9.1999999999999993" customHeight="1" thickBot="1" x14ac:dyDescent="0.2">
      <c r="A78" s="80">
        <v>18</v>
      </c>
      <c r="B78" s="81" t="str">
        <f>VLOOKUP(A78,チーム!$A$2:$C$21,2,FALSE)</f>
        <v>西原クラブ</v>
      </c>
      <c r="C78" s="73" t="str">
        <f>VLOOKUP(A78,チーム!$A$2:$C$21,3,FALSE)</f>
        <v>沖縄</v>
      </c>
      <c r="E78" s="9"/>
      <c r="F78" s="9"/>
      <c r="G78" s="29"/>
      <c r="H78" s="13"/>
      <c r="I78" s="29"/>
      <c r="J78" s="41"/>
      <c r="K78" s="29"/>
      <c r="L78" s="50"/>
      <c r="M78" s="13"/>
      <c r="N78" s="13"/>
      <c r="O78" s="13"/>
      <c r="P78" s="13"/>
      <c r="Q78" s="14"/>
    </row>
    <row r="79" spans="1:17" ht="9.1999999999999993" customHeight="1" x14ac:dyDescent="0.15">
      <c r="A79" s="80"/>
      <c r="B79" s="81"/>
      <c r="C79" s="73"/>
      <c r="E79" s="60"/>
      <c r="F79" s="61"/>
      <c r="G79" s="76">
        <v>11</v>
      </c>
      <c r="H79" s="13"/>
      <c r="I79" s="29"/>
      <c r="J79" s="15"/>
      <c r="K79" s="29"/>
      <c r="L79" s="50"/>
      <c r="M79" s="13"/>
      <c r="N79" s="13"/>
      <c r="O79" s="13"/>
      <c r="P79" s="13"/>
      <c r="Q79" s="14"/>
    </row>
    <row r="80" spans="1:17" ht="9.1999999999999993" customHeight="1" thickBot="1" x14ac:dyDescent="0.2">
      <c r="A80" s="2"/>
      <c r="B80" s="24"/>
      <c r="C80" s="25"/>
      <c r="E80" s="9"/>
      <c r="F80" s="58" t="s">
        <v>43</v>
      </c>
      <c r="G80" s="77"/>
      <c r="H80" s="40"/>
      <c r="I80" s="29"/>
      <c r="J80" s="15"/>
      <c r="K80" s="29"/>
      <c r="L80" s="50"/>
      <c r="M80" s="13"/>
      <c r="N80" s="13"/>
      <c r="O80" s="13"/>
      <c r="P80" s="13"/>
      <c r="Q80" s="14"/>
    </row>
    <row r="81" spans="1:17" ht="9.1999999999999993" customHeight="1" x14ac:dyDescent="0.15">
      <c r="A81" s="2"/>
      <c r="B81" s="26"/>
      <c r="C81" s="27"/>
      <c r="E81" s="9"/>
      <c r="F81" s="38"/>
      <c r="G81" s="92">
        <v>1</v>
      </c>
      <c r="H81" s="15"/>
      <c r="I81" s="75">
        <v>2</v>
      </c>
      <c r="J81" s="15"/>
      <c r="K81" s="29"/>
      <c r="L81" s="50"/>
      <c r="M81" s="13"/>
      <c r="N81" s="13"/>
      <c r="O81" s="13"/>
      <c r="P81" s="13"/>
      <c r="Q81" s="14"/>
    </row>
    <row r="82" spans="1:17" ht="9.1999999999999993" customHeight="1" x14ac:dyDescent="0.15">
      <c r="A82" s="80">
        <v>19</v>
      </c>
      <c r="B82" s="81" t="str">
        <f>VLOOKUP(A82,チーム!$A$2:$C$21,2,FALSE)</f>
        <v>シニア鳥城クラブ</v>
      </c>
      <c r="C82" s="73" t="str">
        <f>VLOOKUP(A82,チーム!$A$2:$C$21,3,FALSE)</f>
        <v>鳥取</v>
      </c>
      <c r="D82" s="74"/>
      <c r="E82" s="18"/>
      <c r="F82" s="19"/>
      <c r="G82" s="78"/>
      <c r="H82" s="15"/>
      <c r="I82" s="75"/>
      <c r="J82" s="15"/>
      <c r="K82" s="75">
        <v>0</v>
      </c>
      <c r="L82" s="50"/>
      <c r="M82" s="13"/>
      <c r="N82" s="13"/>
      <c r="O82" s="13"/>
      <c r="P82" s="13"/>
      <c r="Q82" s="14"/>
    </row>
    <row r="83" spans="1:17" ht="9.1999999999999993" customHeight="1" thickBot="1" x14ac:dyDescent="0.2">
      <c r="A83" s="80"/>
      <c r="B83" s="81"/>
      <c r="C83" s="73"/>
      <c r="D83" s="74"/>
      <c r="E83" s="20"/>
      <c r="F83" s="20"/>
      <c r="G83" s="29"/>
      <c r="H83" s="41" t="s">
        <v>43</v>
      </c>
      <c r="I83" s="45"/>
      <c r="J83" s="44"/>
      <c r="K83" s="75"/>
      <c r="L83" s="50"/>
      <c r="M83" s="13"/>
      <c r="N83" s="13"/>
      <c r="O83" s="13"/>
      <c r="P83" s="13"/>
      <c r="Q83" s="14"/>
    </row>
    <row r="84" spans="1:17" ht="9.1999999999999993" customHeight="1" x14ac:dyDescent="0.15">
      <c r="A84" s="2"/>
      <c r="B84" s="24"/>
      <c r="C84" s="25"/>
      <c r="E84" s="9"/>
      <c r="F84" s="9"/>
      <c r="G84" s="29"/>
      <c r="H84" s="63"/>
      <c r="I84" s="29"/>
      <c r="J84" s="13"/>
      <c r="K84" s="13"/>
      <c r="L84" s="50"/>
      <c r="M84" s="13"/>
      <c r="N84" s="13"/>
      <c r="O84" s="13"/>
      <c r="P84" s="13"/>
      <c r="Q84" s="14"/>
    </row>
    <row r="85" spans="1:17" ht="9.1999999999999993" customHeight="1" x14ac:dyDescent="0.15">
      <c r="A85" s="2"/>
      <c r="B85" s="26"/>
      <c r="C85" s="27"/>
      <c r="E85" s="9"/>
      <c r="F85" s="9"/>
      <c r="G85" s="29"/>
      <c r="H85" s="65"/>
      <c r="I85" s="76">
        <v>10</v>
      </c>
      <c r="J85" s="13"/>
      <c r="K85" s="13"/>
      <c r="L85" s="50"/>
      <c r="M85" s="13"/>
      <c r="N85" s="13"/>
      <c r="O85" s="13"/>
      <c r="P85" s="13"/>
      <c r="Q85" s="14"/>
    </row>
    <row r="86" spans="1:17" ht="9.1999999999999993" customHeight="1" thickBot="1" x14ac:dyDescent="0.2">
      <c r="A86" s="80">
        <v>20</v>
      </c>
      <c r="B86" s="81" t="str">
        <f>VLOOKUP(A86,チーム!$A$2:$C$21,2,FALSE)</f>
        <v>天草本渡ＳＣ</v>
      </c>
      <c r="C86" s="73" t="str">
        <f>VLOOKUP(A86,チーム!$A$2:$C$21,3,FALSE)</f>
        <v>熊本</v>
      </c>
      <c r="D86" s="74"/>
      <c r="E86" s="59"/>
      <c r="F86" s="59"/>
      <c r="G86" s="45"/>
      <c r="H86" s="64"/>
      <c r="I86" s="76"/>
      <c r="J86" s="13"/>
      <c r="K86" s="13"/>
      <c r="L86" s="50"/>
      <c r="M86" s="13"/>
      <c r="N86" s="13"/>
      <c r="O86" s="13"/>
      <c r="P86" s="13"/>
      <c r="Q86" s="14"/>
    </row>
    <row r="87" spans="1:17" ht="9.1999999999999993" customHeight="1" x14ac:dyDescent="0.15">
      <c r="A87" s="80"/>
      <c r="B87" s="81"/>
      <c r="C87" s="73"/>
      <c r="D87" s="74"/>
      <c r="E87" s="9"/>
      <c r="F87" s="9"/>
      <c r="G87" s="13"/>
      <c r="H87" s="13"/>
      <c r="I87" s="13"/>
      <c r="J87" s="13"/>
      <c r="K87" s="13"/>
      <c r="L87" s="50"/>
      <c r="M87" s="13"/>
      <c r="N87" s="13"/>
      <c r="O87" s="13"/>
      <c r="P87" s="13"/>
      <c r="Q87" s="14"/>
    </row>
    <row r="88" spans="1:17" ht="9" customHeight="1" x14ac:dyDescent="0.15">
      <c r="A88" s="1"/>
      <c r="B88" s="3"/>
      <c r="C88" s="4"/>
      <c r="D88" s="6"/>
      <c r="E88" s="14"/>
      <c r="F88" s="14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</row>
    <row r="89" spans="1:17" ht="18.75" customHeight="1" x14ac:dyDescent="0.15">
      <c r="A89" s="8" t="s">
        <v>44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1.1" customHeight="1" x14ac:dyDescent="0.1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</sheetData>
  <mergeCells count="122">
    <mergeCell ref="M20:M21"/>
    <mergeCell ref="K42:K43"/>
    <mergeCell ref="K54:K55"/>
    <mergeCell ref="O30:O31"/>
    <mergeCell ref="K23:K24"/>
    <mergeCell ref="K33:K34"/>
    <mergeCell ref="M37:M38"/>
    <mergeCell ref="G15:G16"/>
    <mergeCell ref="G17:G18"/>
    <mergeCell ref="O67:O68"/>
    <mergeCell ref="G55:G56"/>
    <mergeCell ref="G57:G58"/>
    <mergeCell ref="I33:I34"/>
    <mergeCell ref="M76:M77"/>
    <mergeCell ref="K73:K74"/>
    <mergeCell ref="K63:K64"/>
    <mergeCell ref="M60:M61"/>
    <mergeCell ref="P41:P56"/>
    <mergeCell ref="P37:P40"/>
    <mergeCell ref="I65:I66"/>
    <mergeCell ref="P58:P73"/>
    <mergeCell ref="K82:K83"/>
    <mergeCell ref="I71:I72"/>
    <mergeCell ref="I73:I74"/>
    <mergeCell ref="G79:G80"/>
    <mergeCell ref="G81:G82"/>
    <mergeCell ref="I41:I42"/>
    <mergeCell ref="G39:G40"/>
    <mergeCell ref="G41:G42"/>
    <mergeCell ref="I55:I56"/>
    <mergeCell ref="I81:I82"/>
    <mergeCell ref="I63:I64"/>
    <mergeCell ref="A86:A87"/>
    <mergeCell ref="A82:A83"/>
    <mergeCell ref="A78:A79"/>
    <mergeCell ref="A62:A63"/>
    <mergeCell ref="A66:A67"/>
    <mergeCell ref="A70:A71"/>
    <mergeCell ref="A74:A75"/>
    <mergeCell ref="A50:A51"/>
    <mergeCell ref="I85:I86"/>
    <mergeCell ref="B66:B67"/>
    <mergeCell ref="B70:B71"/>
    <mergeCell ref="A58:A59"/>
    <mergeCell ref="A54:A55"/>
    <mergeCell ref="B54:B55"/>
    <mergeCell ref="B50:B51"/>
    <mergeCell ref="B86:B87"/>
    <mergeCell ref="B74:B75"/>
    <mergeCell ref="B82:B83"/>
    <mergeCell ref="B78:B79"/>
    <mergeCell ref="C62:C63"/>
    <mergeCell ref="C58:C59"/>
    <mergeCell ref="C50:C51"/>
    <mergeCell ref="B58:B59"/>
    <mergeCell ref="B62:B63"/>
    <mergeCell ref="A42:A43"/>
    <mergeCell ref="B42:B43"/>
    <mergeCell ref="A22:A23"/>
    <mergeCell ref="B38:B39"/>
    <mergeCell ref="B30:B31"/>
    <mergeCell ref="A18:A19"/>
    <mergeCell ref="B18:B19"/>
    <mergeCell ref="B34:B35"/>
    <mergeCell ref="B22:B23"/>
    <mergeCell ref="A1:Q1"/>
    <mergeCell ref="A10:A11"/>
    <mergeCell ref="B10:B11"/>
    <mergeCell ref="C10:C11"/>
    <mergeCell ref="D10:D11"/>
    <mergeCell ref="L8:O8"/>
    <mergeCell ref="I11:I12"/>
    <mergeCell ref="A2:Q2"/>
    <mergeCell ref="B46:B47"/>
    <mergeCell ref="A38:A39"/>
    <mergeCell ref="A30:A31"/>
    <mergeCell ref="B26:B27"/>
    <mergeCell ref="A46:A47"/>
    <mergeCell ref="C42:C43"/>
    <mergeCell ref="C38:C39"/>
    <mergeCell ref="A34:A35"/>
    <mergeCell ref="A26:A27"/>
    <mergeCell ref="C30:C31"/>
    <mergeCell ref="I15:I16"/>
    <mergeCell ref="A14:A15"/>
    <mergeCell ref="B14:B15"/>
    <mergeCell ref="Q37:Q52"/>
    <mergeCell ref="E8:K8"/>
    <mergeCell ref="K14:K15"/>
    <mergeCell ref="D42:D43"/>
    <mergeCell ref="I45:I46"/>
    <mergeCell ref="I23:I24"/>
    <mergeCell ref="I25:I26"/>
    <mergeCell ref="I31:I32"/>
    <mergeCell ref="D86:D87"/>
    <mergeCell ref="C78:C79"/>
    <mergeCell ref="D66:D67"/>
    <mergeCell ref="D70:D71"/>
    <mergeCell ref="D74:D75"/>
    <mergeCell ref="D82:D83"/>
    <mergeCell ref="C66:C67"/>
    <mergeCell ref="C70:C71"/>
    <mergeCell ref="D46:D47"/>
    <mergeCell ref="D50:D51"/>
    <mergeCell ref="C22:C23"/>
    <mergeCell ref="D58:D59"/>
    <mergeCell ref="I51:I52"/>
    <mergeCell ref="D62:D63"/>
    <mergeCell ref="C86:C87"/>
    <mergeCell ref="C82:C83"/>
    <mergeCell ref="C74:C75"/>
    <mergeCell ref="C54:C55"/>
    <mergeCell ref="C46:C47"/>
    <mergeCell ref="C18:C19"/>
    <mergeCell ref="C14:C15"/>
    <mergeCell ref="C26:C27"/>
    <mergeCell ref="D34:D35"/>
    <mergeCell ref="D22:D23"/>
    <mergeCell ref="D30:D31"/>
    <mergeCell ref="D26:D27"/>
    <mergeCell ref="C34:C35"/>
    <mergeCell ref="D18:D19"/>
  </mergeCells>
  <phoneticPr fontId="1"/>
  <printOptions horizontalCentered="1"/>
  <pageMargins left="0.86614173228346458" right="0.86614173228346458" top="0.9055118110236221" bottom="0.59055118110236227" header="0.51181102362204722" footer="0.669291338582677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creator>石黒義也</dc:creator>
  <cp:lastModifiedBy>setup</cp:lastModifiedBy>
  <cp:lastPrinted>2017-10-01T07:08:57Z</cp:lastPrinted>
  <dcterms:created xsi:type="dcterms:W3CDTF">2000-09-13T06:44:27Z</dcterms:created>
  <dcterms:modified xsi:type="dcterms:W3CDTF">2017-10-02T00:59:30Z</dcterms:modified>
</cp:coreProperties>
</file>