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'結果'!$A$1:$R$105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<sst xmlns="http://schemas.openxmlformats.org/spreadsheetml/2006/main" count="61" uniqueCount="60">
  <si>
    <t>期日　</t>
  </si>
  <si>
    <t>会場　</t>
  </si>
  <si>
    <t>番号</t>
  </si>
  <si>
    <t>チーム</t>
  </si>
  <si>
    <t>県名</t>
  </si>
  <si>
    <t>大垣ミナモソフトボールクラブ</t>
  </si>
  <si>
    <t>(岐阜県）</t>
  </si>
  <si>
    <t>平成２９年７月２２日(土)～２４日(月)</t>
  </si>
  <si>
    <t>厚木ＳＣ</t>
  </si>
  <si>
    <t>(神奈川県）</t>
  </si>
  <si>
    <t>Ｄream　Ｃitrine</t>
  </si>
  <si>
    <t>Ｓ．Ｐ．Ｄ</t>
  </si>
  <si>
    <t>石狩ＳＣ</t>
  </si>
  <si>
    <t>Ｄo　Ｗonders</t>
  </si>
  <si>
    <t>スマイル福島</t>
  </si>
  <si>
    <t>佐川急便　関東</t>
  </si>
  <si>
    <t>レオネッサ柏ソフトボールクラブ</t>
  </si>
  <si>
    <t>クラブ金沢</t>
  </si>
  <si>
    <t>福井フェニックス</t>
  </si>
  <si>
    <t>Ｍarine Ｇ</t>
  </si>
  <si>
    <t>大阪トエニーフォー</t>
  </si>
  <si>
    <t>甲賀健康医療専門学校</t>
  </si>
  <si>
    <t>ＷＥＳＴＥＲＮ　クラブ</t>
  </si>
  <si>
    <t>ＭＳＨ医療専門学校</t>
  </si>
  <si>
    <t>ＯＬＩＶＥ</t>
  </si>
  <si>
    <t>アイクラブ</t>
  </si>
  <si>
    <t>佐伯中央病院ＳＣ</t>
  </si>
  <si>
    <t>オール熊本</t>
  </si>
  <si>
    <t>アニバーサリー沖縄</t>
  </si>
  <si>
    <t>第３８回全日本クラブ女子ソフトボール選手権大会</t>
  </si>
  <si>
    <t>(愛媛県)</t>
  </si>
  <si>
    <t>(沖縄県)</t>
  </si>
  <si>
    <t>(山形県)</t>
  </si>
  <si>
    <t>(群馬県)</t>
  </si>
  <si>
    <t>(北海道)</t>
  </si>
  <si>
    <t>(福岡県)</t>
  </si>
  <si>
    <t>(大阪府)</t>
  </si>
  <si>
    <t>(千葉県)</t>
  </si>
  <si>
    <t>(福井県)</t>
  </si>
  <si>
    <t>(広島県)</t>
  </si>
  <si>
    <t>(静岡県)</t>
  </si>
  <si>
    <t>(愛知県)</t>
  </si>
  <si>
    <t>(山梨県)</t>
  </si>
  <si>
    <t>(熊本県)</t>
  </si>
  <si>
    <t>(福島県)</t>
  </si>
  <si>
    <t>(香川県)</t>
  </si>
  <si>
    <t>(滋賀県)</t>
  </si>
  <si>
    <t>(東京都)</t>
  </si>
  <si>
    <t>(三重県)</t>
  </si>
  <si>
    <t>(大分県)</t>
  </si>
  <si>
    <t>(石川県)</t>
  </si>
  <si>
    <t>takagi 北九州 Water Wave</t>
  </si>
  <si>
    <t>CLUB ・JAPAN　with 一商会</t>
  </si>
  <si>
    <t>山梨学院ＲＲＥＤ　ＳＷＡＮＳ</t>
  </si>
  <si>
    <t>【記録３号】</t>
  </si>
  <si>
    <t>群馬県高崎市群馬総合運動場多目的広場</t>
  </si>
  <si>
    <t>群馬県高崎市箕郷総合運動公園グランド</t>
  </si>
  <si>
    <t>群馬県高崎市榛名中央グランド</t>
  </si>
  <si>
    <t>大垣ミナモソフトボールクラブ</t>
  </si>
  <si>
    <t>優勝（大会史上初の六年連続優勝）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</si>
</sst>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mediumDashDotDot">
        <color theme="0"/>
      </left>
      <right>
        <color indexed="63"/>
      </right>
      <top>
        <color indexed="63"/>
      </top>
      <bottom>
        <color indexed="63"/>
      </bottom>
    </border>
    <border>
      <left style="mediumDashDotDot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 style="thick">
        <color rgb="FFFF0000"/>
      </bottom>
    </border>
    <border>
      <left style="thin">
        <color theme="0"/>
      </left>
      <right style="mediumDashDotDot">
        <color theme="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33" borderId="0" xfId="0" applyNumberFormat="1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distributed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1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6</v>
      </c>
    </row>
    <row r="3" spans="1:3" ht="13.5">
      <c r="A3">
        <v>2</v>
      </c>
      <c r="B3" t="s">
        <v>25</v>
      </c>
      <c r="C3" t="s">
        <v>30</v>
      </c>
    </row>
    <row r="4" spans="1:3" ht="13.5">
      <c r="A4">
        <v>3</v>
      </c>
      <c r="B4" t="s">
        <v>28</v>
      </c>
      <c r="C4" t="s">
        <v>31</v>
      </c>
    </row>
    <row r="5" spans="1:3" ht="13.5">
      <c r="A5">
        <v>4</v>
      </c>
      <c r="B5" t="s">
        <v>13</v>
      </c>
      <c r="C5" t="s">
        <v>32</v>
      </c>
    </row>
    <row r="6" spans="1:3" ht="13.5">
      <c r="A6">
        <v>5</v>
      </c>
      <c r="B6" t="s">
        <v>11</v>
      </c>
      <c r="C6" t="s">
        <v>33</v>
      </c>
    </row>
    <row r="7" spans="1:3" ht="13.5">
      <c r="A7">
        <v>6</v>
      </c>
      <c r="B7" t="s">
        <v>12</v>
      </c>
      <c r="C7" t="s">
        <v>34</v>
      </c>
    </row>
    <row r="8" spans="1:3" ht="13.5">
      <c r="A8">
        <v>7</v>
      </c>
      <c r="B8" t="s">
        <v>51</v>
      </c>
      <c r="C8" t="s">
        <v>35</v>
      </c>
    </row>
    <row r="9" spans="1:3" ht="13.5">
      <c r="A9">
        <v>8</v>
      </c>
      <c r="B9" t="s">
        <v>20</v>
      </c>
      <c r="C9" t="s">
        <v>36</v>
      </c>
    </row>
    <row r="10" spans="1:3" ht="13.5">
      <c r="A10">
        <v>9</v>
      </c>
      <c r="B10" t="s">
        <v>16</v>
      </c>
      <c r="C10" t="s">
        <v>37</v>
      </c>
    </row>
    <row r="11" spans="1:3" ht="13.5">
      <c r="A11">
        <v>10</v>
      </c>
      <c r="B11" t="s">
        <v>18</v>
      </c>
      <c r="C11" t="s">
        <v>38</v>
      </c>
    </row>
    <row r="12" spans="1:3" ht="13.5">
      <c r="A12">
        <v>11</v>
      </c>
      <c r="B12" t="s">
        <v>22</v>
      </c>
      <c r="C12" t="s">
        <v>39</v>
      </c>
    </row>
    <row r="13" spans="1:3" ht="13.5">
      <c r="A13">
        <v>12</v>
      </c>
      <c r="B13" t="s">
        <v>52</v>
      </c>
      <c r="C13" t="s">
        <v>40</v>
      </c>
    </row>
    <row r="14" spans="1:3" ht="13.5">
      <c r="A14">
        <v>13</v>
      </c>
      <c r="B14" t="s">
        <v>10</v>
      </c>
      <c r="C14" t="s">
        <v>41</v>
      </c>
    </row>
    <row r="15" spans="1:3" ht="13.5">
      <c r="A15">
        <v>14</v>
      </c>
      <c r="B15" t="s">
        <v>53</v>
      </c>
      <c r="C15" t="s">
        <v>42</v>
      </c>
    </row>
    <row r="16" spans="1:3" ht="13.5">
      <c r="A16">
        <v>15</v>
      </c>
      <c r="B16" t="s">
        <v>27</v>
      </c>
      <c r="C16" t="s">
        <v>43</v>
      </c>
    </row>
    <row r="17" spans="1:3" ht="13.5">
      <c r="A17">
        <v>16</v>
      </c>
      <c r="B17" t="s">
        <v>14</v>
      </c>
      <c r="C17" t="s">
        <v>44</v>
      </c>
    </row>
    <row r="18" spans="1:3" ht="13.5">
      <c r="A18">
        <v>17</v>
      </c>
      <c r="B18" t="s">
        <v>24</v>
      </c>
      <c r="C18" t="s">
        <v>45</v>
      </c>
    </row>
    <row r="19" spans="1:3" ht="13.5">
      <c r="A19">
        <v>18</v>
      </c>
      <c r="B19" t="s">
        <v>21</v>
      </c>
      <c r="C19" t="s">
        <v>46</v>
      </c>
    </row>
    <row r="20" spans="1:3" ht="13.5">
      <c r="A20">
        <v>19</v>
      </c>
      <c r="B20" t="s">
        <v>23</v>
      </c>
      <c r="C20" t="s">
        <v>39</v>
      </c>
    </row>
    <row r="21" spans="1:3" ht="13.5">
      <c r="A21">
        <v>20</v>
      </c>
      <c r="B21" t="s">
        <v>15</v>
      </c>
      <c r="C21" t="s">
        <v>47</v>
      </c>
    </row>
    <row r="22" spans="1:3" ht="13.5">
      <c r="A22">
        <v>21</v>
      </c>
      <c r="B22" t="s">
        <v>19</v>
      </c>
      <c r="C22" t="s">
        <v>48</v>
      </c>
    </row>
    <row r="23" spans="1:3" ht="13.5">
      <c r="A23">
        <v>22</v>
      </c>
      <c r="B23" t="s">
        <v>26</v>
      </c>
      <c r="C23" t="s">
        <v>49</v>
      </c>
    </row>
    <row r="24" spans="1:3" ht="13.5">
      <c r="A24">
        <v>23</v>
      </c>
      <c r="B24" t="s">
        <v>17</v>
      </c>
      <c r="C24" t="s">
        <v>50</v>
      </c>
    </row>
    <row r="25" spans="1:3" ht="13.5">
      <c r="A25">
        <v>24</v>
      </c>
      <c r="B25" t="s">
        <v>8</v>
      </c>
      <c r="C25" t="s">
        <v>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6"/>
  <sheetViews>
    <sheetView tabSelected="1" zoomScaleSheetLayoutView="100" zoomScalePageLayoutView="0" workbookViewId="0" topLeftCell="A1">
      <selection activeCell="B2" sqref="B2:Q2"/>
    </sheetView>
  </sheetViews>
  <sheetFormatPr defaultColWidth="8.796875" defaultRowHeight="14.25"/>
  <cols>
    <col min="1" max="1" width="1.59765625" style="5" customWidth="1"/>
    <col min="2" max="2" width="3.59765625" style="5" customWidth="1"/>
    <col min="3" max="3" width="1.59765625" style="5" customWidth="1"/>
    <col min="4" max="4" width="26.59765625" style="5" customWidth="1"/>
    <col min="5" max="5" width="9.59765625" style="5" customWidth="1"/>
    <col min="6" max="6" width="1.59765625" style="5" customWidth="1"/>
    <col min="7" max="18" width="4.59765625" style="5" customWidth="1"/>
    <col min="19" max="19" width="9" style="5" customWidth="1"/>
    <col min="20" max="20" width="25.09765625" style="5" customWidth="1"/>
    <col min="21" max="16384" width="9" style="5" customWidth="1"/>
  </cols>
  <sheetData>
    <row r="1" spans="2:4" ht="22.5" customHeight="1">
      <c r="B1" s="90" t="s">
        <v>54</v>
      </c>
      <c r="C1" s="91"/>
      <c r="D1" s="91"/>
    </row>
    <row r="2" spans="2:18" ht="22.5" customHeight="1"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7"/>
    </row>
    <row r="3" spans="2:18" ht="18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7"/>
    </row>
    <row r="4" spans="2:18" ht="16.5" customHeight="1">
      <c r="B4" s="7"/>
      <c r="C4" s="7"/>
      <c r="D4" s="28" t="s">
        <v>0</v>
      </c>
      <c r="E4" s="34" t="s">
        <v>7</v>
      </c>
      <c r="F4" s="29"/>
      <c r="G4" s="29"/>
      <c r="H4" s="29"/>
      <c r="I4" s="29"/>
      <c r="J4" s="29"/>
      <c r="K4" s="29"/>
      <c r="L4" s="29"/>
      <c r="M4" s="29"/>
      <c r="N4" s="29"/>
      <c r="O4" s="7"/>
      <c r="P4" s="7"/>
      <c r="Q4" s="7"/>
      <c r="R4" s="7"/>
    </row>
    <row r="5" spans="2:18" ht="16.5" customHeight="1">
      <c r="B5" s="7"/>
      <c r="C5" s="7"/>
      <c r="D5" s="28" t="s">
        <v>1</v>
      </c>
      <c r="E5" s="76" t="s">
        <v>55</v>
      </c>
      <c r="F5" s="94"/>
      <c r="G5" s="94"/>
      <c r="H5" s="94"/>
      <c r="I5" s="94"/>
      <c r="J5" s="94"/>
      <c r="K5" s="94"/>
      <c r="L5" s="94"/>
      <c r="M5" s="94"/>
      <c r="N5" s="29"/>
      <c r="O5" s="7"/>
      <c r="P5" s="7"/>
      <c r="Q5" s="7"/>
      <c r="R5" s="7"/>
    </row>
    <row r="6" spans="2:18" ht="16.5" customHeight="1">
      <c r="B6" s="7"/>
      <c r="C6" s="7"/>
      <c r="D6" s="28"/>
      <c r="E6" s="34" t="s">
        <v>56</v>
      </c>
      <c r="F6" s="29"/>
      <c r="G6" s="29"/>
      <c r="H6" s="29"/>
      <c r="I6" s="29"/>
      <c r="J6" s="29"/>
      <c r="K6" s="29"/>
      <c r="L6" s="29"/>
      <c r="M6" s="29"/>
      <c r="N6" s="29"/>
      <c r="O6" s="7"/>
      <c r="P6" s="7"/>
      <c r="Q6" s="7"/>
      <c r="R6" s="7"/>
    </row>
    <row r="7" spans="2:18" ht="16.5" customHeight="1">
      <c r="B7" s="7"/>
      <c r="C7" s="7"/>
      <c r="D7" s="28"/>
      <c r="E7" s="34" t="s">
        <v>57</v>
      </c>
      <c r="F7" s="29"/>
      <c r="G7" s="29"/>
      <c r="H7" s="29"/>
      <c r="I7" s="29"/>
      <c r="J7" s="29"/>
      <c r="K7" s="29"/>
      <c r="L7" s="29"/>
      <c r="M7" s="29"/>
      <c r="N7" s="29"/>
      <c r="O7" s="7"/>
      <c r="P7" s="7"/>
      <c r="Q7" s="7"/>
      <c r="R7" s="7"/>
    </row>
    <row r="8" spans="2:18" ht="16.5" customHeight="1">
      <c r="B8" s="7"/>
      <c r="C8" s="7"/>
      <c r="D8" s="8"/>
      <c r="E8" s="49"/>
      <c r="F8" s="76"/>
      <c r="G8" s="76"/>
      <c r="H8" s="76"/>
      <c r="I8" s="76"/>
      <c r="J8" s="76"/>
      <c r="K8" s="76"/>
      <c r="L8" s="76"/>
      <c r="M8" s="76"/>
      <c r="N8" s="7"/>
      <c r="O8" s="7"/>
      <c r="P8" s="7"/>
      <c r="Q8" s="7"/>
      <c r="R8" s="7"/>
    </row>
    <row r="9" spans="9:15" ht="6" customHeight="1">
      <c r="I9" s="24"/>
      <c r="J9" s="24"/>
      <c r="K9" s="24"/>
      <c r="L9" s="52"/>
      <c r="M9" s="24"/>
      <c r="N9" s="52"/>
      <c r="O9" s="44"/>
    </row>
    <row r="10" spans="2:18" ht="8.25" customHeight="1" thickBot="1">
      <c r="B10" s="74">
        <v>1</v>
      </c>
      <c r="C10" s="1"/>
      <c r="D10" s="65" t="str">
        <f>VLOOKUP(B10,チーム!$A$2:$C$25,2,FALSE)</f>
        <v>大垣ミナモソフトボールクラブ</v>
      </c>
      <c r="E10" s="64" t="str">
        <f>VLOOKUP(B10,チーム!$A$2:$C$25,3,FALSE)</f>
        <v>(岐阜県）</v>
      </c>
      <c r="F10" s="69"/>
      <c r="G10" s="36"/>
      <c r="H10" s="36"/>
      <c r="I10" s="36"/>
      <c r="J10" s="36"/>
      <c r="K10" s="10"/>
      <c r="L10" s="53"/>
      <c r="M10" s="10"/>
      <c r="N10" s="53"/>
      <c r="O10" s="45"/>
      <c r="P10" s="11"/>
      <c r="Q10" s="11"/>
      <c r="R10" s="12"/>
    </row>
    <row r="11" spans="2:18" ht="8.25" customHeight="1" thickTop="1">
      <c r="B11" s="74"/>
      <c r="C11" s="1"/>
      <c r="D11" s="65"/>
      <c r="E11" s="64"/>
      <c r="F11" s="69"/>
      <c r="G11" s="2"/>
      <c r="H11" s="2"/>
      <c r="I11" s="14"/>
      <c r="J11" s="14"/>
      <c r="K11" s="70">
        <v>4</v>
      </c>
      <c r="L11" s="54"/>
      <c r="M11" s="14"/>
      <c r="N11" s="54"/>
      <c r="O11" s="46"/>
      <c r="P11" s="14"/>
      <c r="Q11" s="14"/>
      <c r="R11" s="15"/>
    </row>
    <row r="12" spans="2:18" ht="8.25" customHeight="1">
      <c r="B12" s="1"/>
      <c r="C12" s="1"/>
      <c r="D12" s="30"/>
      <c r="E12" s="31"/>
      <c r="G12" s="2"/>
      <c r="H12" s="2"/>
      <c r="I12" s="14"/>
      <c r="J12" s="14"/>
      <c r="K12" s="70"/>
      <c r="L12" s="54"/>
      <c r="M12" s="14"/>
      <c r="N12" s="54"/>
      <c r="O12" s="46"/>
      <c r="P12" s="14"/>
      <c r="Q12" s="14"/>
      <c r="R12" s="15"/>
    </row>
    <row r="13" spans="2:18" ht="8.25" customHeight="1" thickBot="1">
      <c r="B13" s="1"/>
      <c r="C13" s="1"/>
      <c r="D13" s="30"/>
      <c r="E13" s="31"/>
      <c r="G13" s="2"/>
      <c r="H13" s="2"/>
      <c r="I13" s="14"/>
      <c r="J13" s="78"/>
      <c r="K13" s="41"/>
      <c r="L13" s="55"/>
      <c r="M13" s="14"/>
      <c r="N13" s="54"/>
      <c r="O13" s="46"/>
      <c r="P13" s="14"/>
      <c r="Q13" s="14"/>
      <c r="R13" s="15"/>
    </row>
    <row r="14" spans="2:18" ht="8.25" customHeight="1" thickTop="1">
      <c r="B14" s="74">
        <v>2</v>
      </c>
      <c r="C14" s="1"/>
      <c r="D14" s="65" t="str">
        <f>VLOOKUP(B14,チーム!$A$2:$C$25,2,FALSE)</f>
        <v>アイクラブ</v>
      </c>
      <c r="E14" s="64" t="str">
        <f>VLOOKUP(B14,チーム!$A$2:$C$25,3,FALSE)</f>
        <v>(愛媛県)</v>
      </c>
      <c r="G14" s="2"/>
      <c r="H14" s="2"/>
      <c r="I14" s="14"/>
      <c r="J14" s="79"/>
      <c r="K14" s="42"/>
      <c r="L14" s="54"/>
      <c r="M14" s="70">
        <v>10</v>
      </c>
      <c r="N14" s="54"/>
      <c r="O14" s="46"/>
      <c r="P14" s="14"/>
      <c r="Q14" s="14"/>
      <c r="R14" s="15"/>
    </row>
    <row r="15" spans="2:18" ht="8.25" customHeight="1">
      <c r="B15" s="74"/>
      <c r="C15" s="1"/>
      <c r="D15" s="65"/>
      <c r="E15" s="64"/>
      <c r="G15" s="13"/>
      <c r="H15" s="17"/>
      <c r="I15" s="72">
        <v>2</v>
      </c>
      <c r="J15" s="16"/>
      <c r="K15" s="72">
        <v>2</v>
      </c>
      <c r="L15" s="54"/>
      <c r="M15" s="70"/>
      <c r="N15" s="54"/>
      <c r="O15" s="46"/>
      <c r="P15" s="14"/>
      <c r="Q15" s="14"/>
      <c r="R15" s="15"/>
    </row>
    <row r="16" spans="2:18" ht="8.25" customHeight="1" thickBot="1">
      <c r="B16" s="1"/>
      <c r="C16" s="1"/>
      <c r="D16" s="30"/>
      <c r="E16" s="31"/>
      <c r="G16" s="2"/>
      <c r="H16" s="79"/>
      <c r="I16" s="73"/>
      <c r="J16" s="37"/>
      <c r="K16" s="72"/>
      <c r="L16" s="54"/>
      <c r="M16" s="51"/>
      <c r="N16" s="54"/>
      <c r="O16" s="46"/>
      <c r="P16" s="14"/>
      <c r="Q16" s="14"/>
      <c r="R16" s="15"/>
    </row>
    <row r="17" spans="2:18" ht="8.25" customHeight="1" thickTop="1">
      <c r="B17" s="1"/>
      <c r="C17" s="1"/>
      <c r="D17" s="32"/>
      <c r="E17" s="33"/>
      <c r="G17" s="2"/>
      <c r="H17" s="78"/>
      <c r="I17" s="70">
        <v>4</v>
      </c>
      <c r="J17" s="14"/>
      <c r="K17" s="14"/>
      <c r="L17" s="54"/>
      <c r="M17" s="51"/>
      <c r="N17" s="54"/>
      <c r="O17" s="46"/>
      <c r="P17" s="14"/>
      <c r="Q17" s="14"/>
      <c r="R17" s="15"/>
    </row>
    <row r="18" spans="2:18" ht="8.25" customHeight="1" thickBot="1">
      <c r="B18" s="74">
        <v>3</v>
      </c>
      <c r="C18" s="1"/>
      <c r="D18" s="65" t="str">
        <f>VLOOKUP(B18,チーム!$A$2:$C$25,2,FALSE)</f>
        <v>アニバーサリー沖縄</v>
      </c>
      <c r="E18" s="64" t="str">
        <f>VLOOKUP(B18,チーム!$A$2:$C$25,3,FALSE)</f>
        <v>(沖縄県)</v>
      </c>
      <c r="F18" s="77"/>
      <c r="G18" s="36"/>
      <c r="H18" s="36"/>
      <c r="I18" s="71"/>
      <c r="J18" s="14"/>
      <c r="K18" s="14"/>
      <c r="L18" s="54"/>
      <c r="M18" s="51"/>
      <c r="N18" s="54"/>
      <c r="O18" s="46"/>
      <c r="P18" s="14"/>
      <c r="Q18" s="14"/>
      <c r="R18" s="15"/>
    </row>
    <row r="19" spans="2:18" ht="8.25" customHeight="1" thickTop="1">
      <c r="B19" s="74"/>
      <c r="C19" s="1"/>
      <c r="D19" s="65"/>
      <c r="E19" s="64"/>
      <c r="F19" s="77"/>
      <c r="G19" s="10"/>
      <c r="H19" s="10"/>
      <c r="I19" s="14"/>
      <c r="J19" s="14"/>
      <c r="K19" s="14"/>
      <c r="L19" s="54"/>
      <c r="M19" s="51"/>
      <c r="N19" s="54"/>
      <c r="O19" s="46"/>
      <c r="P19" s="14"/>
      <c r="Q19" s="14"/>
      <c r="R19" s="15"/>
    </row>
    <row r="20" spans="2:18" ht="8.25" customHeight="1" thickBot="1">
      <c r="B20" s="1"/>
      <c r="C20" s="1"/>
      <c r="D20" s="30"/>
      <c r="E20" s="31"/>
      <c r="G20" s="10"/>
      <c r="H20" s="10"/>
      <c r="I20" s="14"/>
      <c r="J20" s="14"/>
      <c r="K20" s="14"/>
      <c r="L20" s="84"/>
      <c r="M20" s="41"/>
      <c r="N20" s="58"/>
      <c r="O20" s="46"/>
      <c r="P20" s="14"/>
      <c r="Q20" s="14"/>
      <c r="R20" s="15"/>
    </row>
    <row r="21" spans="2:18" ht="8.25" customHeight="1" thickTop="1">
      <c r="B21" s="1"/>
      <c r="C21" s="1"/>
      <c r="D21" s="32"/>
      <c r="E21" s="33"/>
      <c r="G21" s="10"/>
      <c r="H21" s="10"/>
      <c r="I21" s="14"/>
      <c r="J21" s="14"/>
      <c r="K21" s="14"/>
      <c r="L21" s="85"/>
      <c r="M21" s="42"/>
      <c r="N21" s="54"/>
      <c r="O21" s="70">
        <v>12</v>
      </c>
      <c r="P21" s="14"/>
      <c r="Q21" s="14"/>
      <c r="R21" s="15"/>
    </row>
    <row r="22" spans="2:18" ht="8.25" customHeight="1">
      <c r="B22" s="74">
        <v>4</v>
      </c>
      <c r="C22" s="1"/>
      <c r="D22" s="75" t="str">
        <f>VLOOKUP(B22,チーム!$A$2:$C$25,2,FALSE)</f>
        <v>Ｄo　Ｗonders</v>
      </c>
      <c r="E22" s="64" t="str">
        <f>VLOOKUP(B22,チーム!$A$2:$C$25,3,FALSE)</f>
        <v>(山形県)</v>
      </c>
      <c r="F22" s="77"/>
      <c r="G22" s="18"/>
      <c r="H22" s="18"/>
      <c r="I22" s="14"/>
      <c r="J22" s="14"/>
      <c r="K22" s="14"/>
      <c r="L22" s="56"/>
      <c r="M22" s="42"/>
      <c r="N22" s="54"/>
      <c r="O22" s="71"/>
      <c r="P22" s="14"/>
      <c r="Q22" s="14"/>
      <c r="R22" s="15"/>
    </row>
    <row r="23" spans="2:18" ht="8.25" customHeight="1">
      <c r="B23" s="74"/>
      <c r="C23" s="1"/>
      <c r="D23" s="75"/>
      <c r="E23" s="64"/>
      <c r="F23" s="77"/>
      <c r="G23" s="20"/>
      <c r="H23" s="17"/>
      <c r="I23" s="72">
        <v>0</v>
      </c>
      <c r="J23" s="14"/>
      <c r="K23" s="14"/>
      <c r="L23" s="56"/>
      <c r="M23" s="42"/>
      <c r="N23" s="54"/>
      <c r="O23" s="51"/>
      <c r="P23" s="14"/>
      <c r="Q23" s="14"/>
      <c r="R23" s="15"/>
    </row>
    <row r="24" spans="2:18" ht="8.25" customHeight="1" thickBot="1">
      <c r="B24" s="1"/>
      <c r="C24" s="1"/>
      <c r="D24" s="30"/>
      <c r="E24" s="31"/>
      <c r="G24" s="10"/>
      <c r="H24" s="79"/>
      <c r="I24" s="73"/>
      <c r="J24" s="38"/>
      <c r="K24" s="14"/>
      <c r="L24" s="56"/>
      <c r="M24" s="42"/>
      <c r="N24" s="54"/>
      <c r="O24" s="51"/>
      <c r="P24" s="14"/>
      <c r="Q24" s="14"/>
      <c r="R24" s="15"/>
    </row>
    <row r="25" spans="2:18" ht="8.25" customHeight="1" thickTop="1">
      <c r="B25" s="1"/>
      <c r="C25" s="1"/>
      <c r="D25" s="30"/>
      <c r="E25" s="31"/>
      <c r="G25" s="10"/>
      <c r="H25" s="78"/>
      <c r="I25" s="70">
        <v>7</v>
      </c>
      <c r="J25" s="16"/>
      <c r="K25" s="72">
        <v>1</v>
      </c>
      <c r="L25" s="56"/>
      <c r="M25" s="42"/>
      <c r="N25" s="54"/>
      <c r="O25" s="51"/>
      <c r="P25" s="14"/>
      <c r="Q25" s="14"/>
      <c r="R25" s="15"/>
    </row>
    <row r="26" spans="2:18" ht="8.25" customHeight="1" thickBot="1">
      <c r="B26" s="74">
        <v>5</v>
      </c>
      <c r="C26" s="1"/>
      <c r="D26" s="65" t="str">
        <f>VLOOKUP(B26,チーム!$A$2:$C$25,2,FALSE)</f>
        <v>Ｓ．Ｐ．Ｄ</v>
      </c>
      <c r="E26" s="64" t="str">
        <f>VLOOKUP(B26,チーム!$A$2:$C$25,3,FALSE)</f>
        <v>(群馬県)</v>
      </c>
      <c r="F26" s="77"/>
      <c r="G26" s="36"/>
      <c r="H26" s="36"/>
      <c r="I26" s="71"/>
      <c r="J26" s="16"/>
      <c r="K26" s="72"/>
      <c r="L26" s="56"/>
      <c r="M26" s="72">
        <v>0</v>
      </c>
      <c r="N26" s="54"/>
      <c r="O26" s="51"/>
      <c r="P26" s="14"/>
      <c r="Q26" s="14"/>
      <c r="R26" s="15"/>
    </row>
    <row r="27" spans="2:18" ht="8.25" customHeight="1" thickBot="1" thickTop="1">
      <c r="B27" s="74"/>
      <c r="C27" s="1"/>
      <c r="D27" s="65"/>
      <c r="E27" s="64"/>
      <c r="F27" s="77"/>
      <c r="G27" s="10"/>
      <c r="H27" s="10"/>
      <c r="I27" s="14"/>
      <c r="J27" s="79"/>
      <c r="K27" s="43"/>
      <c r="L27" s="57"/>
      <c r="M27" s="72"/>
      <c r="N27" s="54"/>
      <c r="O27" s="51"/>
      <c r="P27" s="14"/>
      <c r="Q27" s="14"/>
      <c r="R27" s="15"/>
    </row>
    <row r="28" spans="2:18" ht="8.25" customHeight="1" thickTop="1">
      <c r="B28" s="1"/>
      <c r="C28" s="1"/>
      <c r="D28" s="30"/>
      <c r="E28" s="31"/>
      <c r="G28" s="10"/>
      <c r="H28" s="10"/>
      <c r="I28" s="14"/>
      <c r="J28" s="78"/>
      <c r="K28" s="40"/>
      <c r="L28" s="54"/>
      <c r="M28" s="14"/>
      <c r="N28" s="54"/>
      <c r="O28" s="51"/>
      <c r="P28" s="14"/>
      <c r="Q28" s="14"/>
      <c r="R28" s="15"/>
    </row>
    <row r="29" spans="2:18" ht="8.25" customHeight="1">
      <c r="B29" s="1"/>
      <c r="C29" s="1"/>
      <c r="D29" s="30"/>
      <c r="E29" s="31"/>
      <c r="G29" s="10"/>
      <c r="H29" s="10"/>
      <c r="I29" s="14"/>
      <c r="J29" s="14"/>
      <c r="K29" s="70">
        <v>11</v>
      </c>
      <c r="L29" s="54"/>
      <c r="M29" s="14"/>
      <c r="N29" s="54"/>
      <c r="O29" s="51"/>
      <c r="P29" s="14"/>
      <c r="Q29" s="14"/>
      <c r="R29" s="15"/>
    </row>
    <row r="30" spans="2:18" ht="8.25" customHeight="1" thickBot="1">
      <c r="B30" s="74">
        <v>6</v>
      </c>
      <c r="C30" s="1"/>
      <c r="D30" s="65" t="str">
        <f>VLOOKUP(B30,チーム!$A$2:$C$25,2,FALSE)</f>
        <v>石狩ＳＣ</v>
      </c>
      <c r="E30" s="64" t="str">
        <f>VLOOKUP(B30,チーム!$A$2:$C$25,3,FALSE)</f>
        <v>(北海道)</v>
      </c>
      <c r="F30" s="77"/>
      <c r="G30" s="36"/>
      <c r="H30" s="36"/>
      <c r="I30" s="38"/>
      <c r="J30" s="38"/>
      <c r="K30" s="70"/>
      <c r="L30" s="54"/>
      <c r="M30" s="14"/>
      <c r="N30" s="54"/>
      <c r="O30" s="51"/>
      <c r="P30" s="14"/>
      <c r="Q30" s="14"/>
      <c r="R30" s="15"/>
    </row>
    <row r="31" spans="2:18" ht="8.25" customHeight="1" thickTop="1">
      <c r="B31" s="74"/>
      <c r="C31" s="1"/>
      <c r="D31" s="65"/>
      <c r="E31" s="64"/>
      <c r="F31" s="77"/>
      <c r="G31" s="10"/>
      <c r="H31" s="10"/>
      <c r="I31" s="14"/>
      <c r="J31" s="14"/>
      <c r="K31" s="14"/>
      <c r="L31" s="54"/>
      <c r="M31" s="14"/>
      <c r="N31" s="54"/>
      <c r="O31" s="51"/>
      <c r="P31" s="14"/>
      <c r="Q31" s="14"/>
      <c r="R31" s="15"/>
    </row>
    <row r="32" spans="2:18" ht="8.25" customHeight="1" thickBot="1">
      <c r="B32" s="1"/>
      <c r="C32" s="1"/>
      <c r="D32" s="30"/>
      <c r="E32" s="31"/>
      <c r="G32" s="10"/>
      <c r="H32" s="10"/>
      <c r="I32" s="14"/>
      <c r="J32" s="14"/>
      <c r="K32" s="14"/>
      <c r="L32" s="54"/>
      <c r="M32" s="14"/>
      <c r="N32" s="84"/>
      <c r="O32" s="41"/>
      <c r="P32" s="14"/>
      <c r="Q32" s="14"/>
      <c r="R32" s="15"/>
    </row>
    <row r="33" spans="2:18" ht="8.25" customHeight="1" thickTop="1">
      <c r="B33" s="1"/>
      <c r="C33" s="1"/>
      <c r="D33" s="30"/>
      <c r="E33" s="31"/>
      <c r="G33" s="10"/>
      <c r="H33" s="10"/>
      <c r="I33" s="14"/>
      <c r="J33" s="14"/>
      <c r="K33" s="14"/>
      <c r="L33" s="54"/>
      <c r="M33" s="14"/>
      <c r="N33" s="84"/>
      <c r="O33" s="50"/>
      <c r="P33" s="70">
        <v>10</v>
      </c>
      <c r="Q33" s="14"/>
      <c r="R33" s="15"/>
    </row>
    <row r="34" spans="2:18" ht="8.25" customHeight="1" thickBot="1">
      <c r="B34" s="74">
        <v>7</v>
      </c>
      <c r="C34" s="1"/>
      <c r="D34" s="75" t="str">
        <f>VLOOKUP(B34,チーム!$A$2:$C$25,2,FALSE)</f>
        <v>takagi 北九州 Water Wave</v>
      </c>
      <c r="E34" s="64" t="str">
        <f>VLOOKUP(B34,チーム!$A$2:$C$25,3,FALSE)</f>
        <v>(福岡県)</v>
      </c>
      <c r="F34" s="77"/>
      <c r="G34" s="36"/>
      <c r="H34" s="36"/>
      <c r="I34" s="38"/>
      <c r="J34" s="38"/>
      <c r="K34" s="14"/>
      <c r="L34" s="54"/>
      <c r="M34" s="14"/>
      <c r="N34" s="54"/>
      <c r="O34" s="50"/>
      <c r="P34" s="70"/>
      <c r="Q34" s="14"/>
      <c r="R34" s="15"/>
    </row>
    <row r="35" spans="2:18" ht="8.25" customHeight="1" thickTop="1">
      <c r="B35" s="74"/>
      <c r="C35" s="1"/>
      <c r="D35" s="75"/>
      <c r="E35" s="64"/>
      <c r="F35" s="77"/>
      <c r="G35" s="10"/>
      <c r="H35" s="10"/>
      <c r="I35" s="14"/>
      <c r="J35" s="14"/>
      <c r="K35" s="70">
        <v>4</v>
      </c>
      <c r="L35" s="54"/>
      <c r="M35" s="14"/>
      <c r="N35" s="54"/>
      <c r="O35" s="50"/>
      <c r="P35" s="51"/>
      <c r="Q35" s="14"/>
      <c r="R35" s="15"/>
    </row>
    <row r="36" spans="2:18" ht="8.25" customHeight="1">
      <c r="B36" s="1"/>
      <c r="C36" s="1"/>
      <c r="D36" s="30"/>
      <c r="E36" s="31"/>
      <c r="G36" s="10"/>
      <c r="H36" s="10"/>
      <c r="I36" s="14"/>
      <c r="J36" s="14"/>
      <c r="K36" s="70"/>
      <c r="L36" s="54"/>
      <c r="M36" s="14"/>
      <c r="N36" s="54"/>
      <c r="O36" s="50"/>
      <c r="P36" s="51"/>
      <c r="Q36" s="14"/>
      <c r="R36" s="15"/>
    </row>
    <row r="37" spans="2:18" ht="8.25" customHeight="1" thickBot="1">
      <c r="B37" s="1"/>
      <c r="C37" s="1"/>
      <c r="D37" s="32"/>
      <c r="E37" s="33"/>
      <c r="G37" s="10"/>
      <c r="H37" s="10"/>
      <c r="I37" s="14"/>
      <c r="J37" s="78"/>
      <c r="K37" s="41"/>
      <c r="L37" s="55"/>
      <c r="M37" s="14"/>
      <c r="N37" s="54"/>
      <c r="O37" s="50"/>
      <c r="P37" s="51"/>
      <c r="Q37" s="14"/>
      <c r="R37" s="15"/>
    </row>
    <row r="38" spans="2:18" ht="8.25" customHeight="1" thickBot="1" thickTop="1">
      <c r="B38" s="74">
        <v>8</v>
      </c>
      <c r="C38" s="1"/>
      <c r="D38" s="65" t="str">
        <f>VLOOKUP(B38,チーム!$A$2:$C$25,2,FALSE)</f>
        <v>大阪トエニーフォー</v>
      </c>
      <c r="E38" s="64" t="str">
        <f>VLOOKUP(B38,チーム!$A$2:$C$25,3,FALSE)</f>
        <v>(大阪府)</v>
      </c>
      <c r="F38" s="77"/>
      <c r="G38" s="36"/>
      <c r="H38" s="36"/>
      <c r="I38" s="14"/>
      <c r="J38" s="79"/>
      <c r="K38" s="42"/>
      <c r="L38" s="54"/>
      <c r="M38" s="70">
        <v>3</v>
      </c>
      <c r="N38" s="54"/>
      <c r="O38" s="50"/>
      <c r="P38" s="51"/>
      <c r="Q38" s="14"/>
      <c r="R38" s="15"/>
    </row>
    <row r="39" spans="2:18" ht="8.25" customHeight="1" thickTop="1">
      <c r="B39" s="74"/>
      <c r="C39" s="1"/>
      <c r="D39" s="65"/>
      <c r="E39" s="64"/>
      <c r="F39" s="77"/>
      <c r="G39" s="10"/>
      <c r="H39" s="2"/>
      <c r="I39" s="70">
        <v>3</v>
      </c>
      <c r="J39" s="16"/>
      <c r="K39" s="72">
        <v>2</v>
      </c>
      <c r="L39" s="54"/>
      <c r="M39" s="70"/>
      <c r="N39" s="54"/>
      <c r="O39" s="50"/>
      <c r="P39" s="51"/>
      <c r="Q39" s="14"/>
      <c r="R39" s="15"/>
    </row>
    <row r="40" spans="2:18" ht="8.25" customHeight="1" thickBot="1">
      <c r="B40" s="1"/>
      <c r="C40" s="1"/>
      <c r="D40" s="30"/>
      <c r="E40" s="31"/>
      <c r="G40" s="10"/>
      <c r="H40" s="78"/>
      <c r="I40" s="81"/>
      <c r="J40" s="37"/>
      <c r="K40" s="72"/>
      <c r="L40" s="54"/>
      <c r="M40" s="51"/>
      <c r="N40" s="54"/>
      <c r="O40" s="50"/>
      <c r="P40" s="51"/>
      <c r="Q40" s="14"/>
      <c r="R40" s="21"/>
    </row>
    <row r="41" spans="2:18" ht="8.25" customHeight="1" thickTop="1">
      <c r="B41" s="1"/>
      <c r="C41" s="1"/>
      <c r="D41" s="30"/>
      <c r="E41" s="31"/>
      <c r="G41" s="10"/>
      <c r="H41" s="79"/>
      <c r="I41" s="72">
        <v>1</v>
      </c>
      <c r="J41" s="14"/>
      <c r="K41" s="14"/>
      <c r="L41" s="54"/>
      <c r="M41" s="51"/>
      <c r="N41" s="54"/>
      <c r="O41" s="50"/>
      <c r="P41" s="51"/>
      <c r="Q41" s="14"/>
      <c r="R41" s="21"/>
    </row>
    <row r="42" spans="2:18" ht="8.25" customHeight="1">
      <c r="B42" s="74">
        <v>9</v>
      </c>
      <c r="C42" s="1"/>
      <c r="D42" s="65" t="str">
        <f>VLOOKUP(B42,チーム!$A$2:$C$25,2,FALSE)</f>
        <v>レオネッサ柏ソフトボールクラブ</v>
      </c>
      <c r="E42" s="64" t="str">
        <f>VLOOKUP(B42,チーム!$A$2:$C$25,3,FALSE)</f>
        <v>(千葉県)</v>
      </c>
      <c r="G42" s="18"/>
      <c r="H42" s="19"/>
      <c r="I42" s="82"/>
      <c r="J42" s="14"/>
      <c r="K42" s="14"/>
      <c r="L42" s="54"/>
      <c r="M42" s="51"/>
      <c r="N42" s="54"/>
      <c r="O42" s="50"/>
      <c r="P42" s="51"/>
      <c r="Q42" s="14"/>
      <c r="R42" s="21"/>
    </row>
    <row r="43" spans="2:18" ht="8.25" customHeight="1">
      <c r="B43" s="74"/>
      <c r="C43" s="1"/>
      <c r="D43" s="65"/>
      <c r="E43" s="64"/>
      <c r="G43" s="10"/>
      <c r="H43" s="10"/>
      <c r="I43" s="14"/>
      <c r="J43" s="14"/>
      <c r="K43" s="14"/>
      <c r="L43" s="54"/>
      <c r="M43" s="51"/>
      <c r="N43" s="54"/>
      <c r="O43" s="72">
        <v>4</v>
      </c>
      <c r="P43" s="51"/>
      <c r="Q43" s="25"/>
      <c r="R43" s="26"/>
    </row>
    <row r="44" spans="2:18" ht="8.25" customHeight="1" thickBot="1">
      <c r="B44" s="1"/>
      <c r="C44" s="1"/>
      <c r="D44" s="30"/>
      <c r="E44" s="31"/>
      <c r="G44" s="10"/>
      <c r="H44" s="10"/>
      <c r="I44" s="14"/>
      <c r="J44" s="14"/>
      <c r="K44" s="14"/>
      <c r="L44" s="84"/>
      <c r="M44" s="41"/>
      <c r="N44" s="57"/>
      <c r="O44" s="82"/>
      <c r="P44" s="51"/>
      <c r="Q44" s="25"/>
      <c r="R44" s="26"/>
    </row>
    <row r="45" spans="2:18" ht="8.25" customHeight="1" thickTop="1">
      <c r="B45" s="1"/>
      <c r="C45" s="1"/>
      <c r="D45" s="30"/>
      <c r="E45" s="31"/>
      <c r="G45" s="10"/>
      <c r="H45" s="10"/>
      <c r="I45" s="14"/>
      <c r="J45" s="14"/>
      <c r="K45" s="14"/>
      <c r="L45" s="85"/>
      <c r="M45" s="42"/>
      <c r="N45" s="54"/>
      <c r="O45" s="46"/>
      <c r="P45" s="51"/>
      <c r="Q45" s="66" t="s">
        <v>58</v>
      </c>
      <c r="R45" s="66" t="s">
        <v>59</v>
      </c>
    </row>
    <row r="46" spans="2:18" ht="8.25" customHeight="1" thickBot="1">
      <c r="B46" s="74">
        <v>10</v>
      </c>
      <c r="C46" s="1"/>
      <c r="D46" s="65" t="str">
        <f>VLOOKUP(B46,チーム!$A$2:$C$25,2,FALSE)</f>
        <v>福井フェニックス</v>
      </c>
      <c r="E46" s="64" t="str">
        <f>VLOOKUP(B46,チーム!$A$2:$C$25,3,FALSE)</f>
        <v>(福井県)</v>
      </c>
      <c r="G46" s="36"/>
      <c r="H46" s="36"/>
      <c r="I46" s="14"/>
      <c r="J46" s="14"/>
      <c r="K46" s="14"/>
      <c r="L46" s="56"/>
      <c r="M46" s="42"/>
      <c r="N46" s="54"/>
      <c r="O46" s="46"/>
      <c r="P46" s="51"/>
      <c r="Q46" s="68"/>
      <c r="R46" s="67"/>
    </row>
    <row r="47" spans="2:18" ht="8.25" customHeight="1" thickTop="1">
      <c r="B47" s="74"/>
      <c r="C47" s="1"/>
      <c r="D47" s="65"/>
      <c r="E47" s="64"/>
      <c r="G47" s="10"/>
      <c r="H47" s="2"/>
      <c r="I47" s="70">
        <v>3</v>
      </c>
      <c r="J47" s="14"/>
      <c r="K47" s="14"/>
      <c r="L47" s="56"/>
      <c r="M47" s="42"/>
      <c r="N47" s="54"/>
      <c r="O47" s="46"/>
      <c r="P47" s="51"/>
      <c r="Q47" s="68"/>
      <c r="R47" s="67"/>
    </row>
    <row r="48" spans="2:18" ht="8.25" customHeight="1" thickBot="1">
      <c r="B48" s="1"/>
      <c r="C48" s="1"/>
      <c r="D48" s="30"/>
      <c r="E48" s="31"/>
      <c r="G48" s="10"/>
      <c r="H48" s="78"/>
      <c r="I48" s="81"/>
      <c r="J48" s="38"/>
      <c r="K48" s="14"/>
      <c r="L48" s="56"/>
      <c r="M48" s="42"/>
      <c r="N48" s="54"/>
      <c r="O48" s="46"/>
      <c r="P48" s="51"/>
      <c r="Q48" s="68"/>
      <c r="R48" s="67"/>
    </row>
    <row r="49" spans="2:18" ht="8.25" customHeight="1" thickTop="1">
      <c r="B49" s="1"/>
      <c r="C49" s="1"/>
      <c r="D49" s="32"/>
      <c r="E49" s="33"/>
      <c r="G49" s="10"/>
      <c r="H49" s="79"/>
      <c r="I49" s="72">
        <v>2</v>
      </c>
      <c r="J49" s="14"/>
      <c r="K49" s="70">
        <v>7</v>
      </c>
      <c r="L49" s="56"/>
      <c r="M49" s="42"/>
      <c r="N49" s="54"/>
      <c r="O49" s="46"/>
      <c r="P49" s="51"/>
      <c r="Q49" s="68"/>
      <c r="R49" s="67"/>
    </row>
    <row r="50" spans="2:18" ht="8.25" customHeight="1">
      <c r="B50" s="74">
        <v>11</v>
      </c>
      <c r="C50" s="1"/>
      <c r="D50" s="65" t="str">
        <f>VLOOKUP(B50,チーム!$A$2:$C$25,2,FALSE)</f>
        <v>ＷＥＳＴＥＲＮ　クラブ</v>
      </c>
      <c r="E50" s="64" t="str">
        <f>VLOOKUP(B50,チーム!$A$2:$C$25,3,FALSE)</f>
        <v>(広島県)</v>
      </c>
      <c r="F50" s="77"/>
      <c r="G50" s="18"/>
      <c r="H50" s="19"/>
      <c r="I50" s="82"/>
      <c r="J50" s="14"/>
      <c r="K50" s="70"/>
      <c r="L50" s="56"/>
      <c r="M50" s="72">
        <v>2</v>
      </c>
      <c r="N50" s="54"/>
      <c r="O50" s="46"/>
      <c r="P50" s="51"/>
      <c r="Q50" s="68"/>
      <c r="R50" s="67"/>
    </row>
    <row r="51" spans="2:18" ht="8.25" customHeight="1" thickBot="1">
      <c r="B51" s="74"/>
      <c r="C51" s="1"/>
      <c r="D51" s="65"/>
      <c r="E51" s="64"/>
      <c r="F51" s="77"/>
      <c r="G51" s="20"/>
      <c r="H51" s="20"/>
      <c r="I51" s="14"/>
      <c r="J51" s="78"/>
      <c r="K51" s="41"/>
      <c r="L51" s="57"/>
      <c r="M51" s="72"/>
      <c r="N51" s="54"/>
      <c r="O51" s="46"/>
      <c r="P51" s="51"/>
      <c r="Q51" s="68"/>
      <c r="R51" s="67"/>
    </row>
    <row r="52" spans="2:18" ht="8.25" customHeight="1" thickTop="1">
      <c r="B52" s="1"/>
      <c r="C52" s="1"/>
      <c r="D52" s="30"/>
      <c r="E52" s="31"/>
      <c r="G52" s="10"/>
      <c r="H52" s="10"/>
      <c r="I52" s="14"/>
      <c r="J52" s="79"/>
      <c r="K52" s="42"/>
      <c r="L52" s="54"/>
      <c r="M52" s="14"/>
      <c r="N52" s="54"/>
      <c r="O52" s="46"/>
      <c r="P52" s="51"/>
      <c r="Q52" s="68"/>
      <c r="R52" s="67"/>
    </row>
    <row r="53" spans="2:18" ht="8.25" customHeight="1">
      <c r="B53" s="1"/>
      <c r="C53" s="1"/>
      <c r="D53" s="30"/>
      <c r="E53" s="31"/>
      <c r="G53" s="10"/>
      <c r="H53" s="10"/>
      <c r="I53" s="14"/>
      <c r="J53" s="16"/>
      <c r="K53" s="72">
        <v>0</v>
      </c>
      <c r="L53" s="54"/>
      <c r="M53" s="14"/>
      <c r="N53" s="54"/>
      <c r="O53" s="46"/>
      <c r="P53" s="51"/>
      <c r="Q53" s="68"/>
      <c r="R53" s="67"/>
    </row>
    <row r="54" spans="2:18" ht="8.25" customHeight="1" thickBot="1">
      <c r="B54" s="74">
        <v>12</v>
      </c>
      <c r="C54" s="1"/>
      <c r="D54" s="75" t="str">
        <f>VLOOKUP(B54,チーム!$A$2:$C$25,2,FALSE)</f>
        <v>CLUB ・JAPAN　with 一商会</v>
      </c>
      <c r="E54" s="64" t="str">
        <f>VLOOKUP(B54,チーム!$A$2:$C$25,3,FALSE)</f>
        <v>(静岡県)</v>
      </c>
      <c r="F54" s="77"/>
      <c r="G54" s="36"/>
      <c r="H54" s="36"/>
      <c r="I54" s="38"/>
      <c r="J54" s="37"/>
      <c r="K54" s="72"/>
      <c r="L54" s="54"/>
      <c r="M54" s="14"/>
      <c r="N54" s="54"/>
      <c r="O54" s="46"/>
      <c r="P54" s="51"/>
      <c r="Q54" s="68"/>
      <c r="R54" s="67"/>
    </row>
    <row r="55" spans="2:18" ht="8.25" customHeight="1" thickTop="1">
      <c r="B55" s="74"/>
      <c r="C55" s="1"/>
      <c r="D55" s="75"/>
      <c r="E55" s="64"/>
      <c r="F55" s="77"/>
      <c r="G55" s="10"/>
      <c r="H55" s="10"/>
      <c r="I55" s="14"/>
      <c r="J55" s="14"/>
      <c r="K55" s="14"/>
      <c r="L55" s="54"/>
      <c r="M55" s="14"/>
      <c r="N55" s="54"/>
      <c r="O55" s="46"/>
      <c r="P55" s="51"/>
      <c r="Q55" s="68"/>
      <c r="R55" s="67"/>
    </row>
    <row r="56" spans="2:18" ht="8.25" customHeight="1" thickBot="1">
      <c r="B56" s="1"/>
      <c r="C56" s="1"/>
      <c r="D56" s="35"/>
      <c r="E56" s="31"/>
      <c r="G56" s="10"/>
      <c r="H56" s="10"/>
      <c r="I56" s="14"/>
      <c r="J56" s="14"/>
      <c r="K56" s="14"/>
      <c r="L56" s="54"/>
      <c r="M56" s="14"/>
      <c r="N56" s="54"/>
      <c r="O56" s="88"/>
      <c r="P56" s="41"/>
      <c r="Q56" s="68"/>
      <c r="R56" s="67"/>
    </row>
    <row r="57" spans="2:18" ht="8.25" customHeight="1" thickTop="1">
      <c r="B57" s="1"/>
      <c r="C57" s="1"/>
      <c r="D57" s="35"/>
      <c r="E57" s="31"/>
      <c r="G57" s="10"/>
      <c r="H57" s="10"/>
      <c r="I57" s="14"/>
      <c r="J57" s="14"/>
      <c r="K57" s="14"/>
      <c r="L57" s="54"/>
      <c r="M57" s="14"/>
      <c r="N57" s="54"/>
      <c r="O57" s="89"/>
      <c r="P57" s="42"/>
      <c r="Q57" s="68"/>
      <c r="R57" s="67"/>
    </row>
    <row r="58" spans="2:18" ht="8.25" customHeight="1" thickBot="1">
      <c r="B58" s="74">
        <v>13</v>
      </c>
      <c r="C58" s="1"/>
      <c r="D58" s="75" t="str">
        <f>VLOOKUP(B58,チーム!$A$2:$C$25,2,FALSE)</f>
        <v>Ｄream　Ｃitrine</v>
      </c>
      <c r="E58" s="64" t="str">
        <f>VLOOKUP(B58,チーム!$A$2:$C$25,3,FALSE)</f>
        <v>(愛知県)</v>
      </c>
      <c r="F58" s="77"/>
      <c r="G58" s="36"/>
      <c r="H58" s="36"/>
      <c r="I58" s="38"/>
      <c r="J58" s="38"/>
      <c r="K58" s="14"/>
      <c r="L58" s="54"/>
      <c r="M58" s="14"/>
      <c r="N58" s="54"/>
      <c r="O58" s="47"/>
      <c r="P58" s="42"/>
      <c r="Q58" s="68"/>
      <c r="R58" s="67"/>
    </row>
    <row r="59" spans="2:18" ht="8.25" customHeight="1" thickTop="1">
      <c r="B59" s="74"/>
      <c r="C59" s="1"/>
      <c r="D59" s="75"/>
      <c r="E59" s="64"/>
      <c r="F59" s="77"/>
      <c r="G59" s="2"/>
      <c r="H59" s="2"/>
      <c r="I59" s="14"/>
      <c r="J59" s="16"/>
      <c r="K59" s="72">
        <v>3</v>
      </c>
      <c r="L59" s="54"/>
      <c r="M59" s="14"/>
      <c r="N59" s="54"/>
      <c r="O59" s="47"/>
      <c r="P59" s="42"/>
      <c r="Q59" s="68"/>
      <c r="R59" s="67"/>
    </row>
    <row r="60" spans="2:18" ht="8.25" customHeight="1">
      <c r="B60" s="1"/>
      <c r="C60" s="1"/>
      <c r="D60" s="35"/>
      <c r="E60" s="31"/>
      <c r="G60" s="2"/>
      <c r="H60" s="2"/>
      <c r="I60" s="14"/>
      <c r="J60" s="16"/>
      <c r="K60" s="72"/>
      <c r="L60" s="54"/>
      <c r="M60" s="14"/>
      <c r="N60" s="54"/>
      <c r="O60" s="47"/>
      <c r="P60" s="42"/>
      <c r="Q60" s="68"/>
      <c r="R60" s="67"/>
    </row>
    <row r="61" spans="2:18" ht="8.25" customHeight="1" thickBot="1">
      <c r="B61" s="1"/>
      <c r="C61" s="1"/>
      <c r="D61" s="35"/>
      <c r="E61" s="31"/>
      <c r="G61" s="2"/>
      <c r="H61" s="2"/>
      <c r="I61" s="14"/>
      <c r="J61" s="79"/>
      <c r="K61" s="43"/>
      <c r="L61" s="55"/>
      <c r="M61" s="14"/>
      <c r="N61" s="54"/>
      <c r="O61" s="47"/>
      <c r="P61" s="42"/>
      <c r="Q61" s="68"/>
      <c r="R61" s="67"/>
    </row>
    <row r="62" spans="2:18" ht="8.25" customHeight="1" thickBot="1" thickTop="1">
      <c r="B62" s="74">
        <v>14</v>
      </c>
      <c r="C62" s="1"/>
      <c r="D62" s="80" t="str">
        <f>VLOOKUP(B62,チーム!$A$2:$C$25,2,FALSE)</f>
        <v>山梨学院ＲＲＥＤ　ＳＷＡＮＳ</v>
      </c>
      <c r="E62" s="64" t="str">
        <f>VLOOKUP(B62,チーム!$A$2:$C$25,3,FALSE)</f>
        <v>(山梨県)</v>
      </c>
      <c r="F62" s="77"/>
      <c r="G62" s="39"/>
      <c r="H62" s="39"/>
      <c r="I62" s="14"/>
      <c r="J62" s="78"/>
      <c r="K62" s="40"/>
      <c r="L62" s="56"/>
      <c r="M62" s="72">
        <v>3</v>
      </c>
      <c r="N62" s="54"/>
      <c r="O62" s="47"/>
      <c r="P62" s="42"/>
      <c r="Q62" s="68"/>
      <c r="R62" s="67"/>
    </row>
    <row r="63" spans="2:18" ht="8.25" customHeight="1" thickTop="1">
      <c r="B63" s="74"/>
      <c r="C63" s="1"/>
      <c r="D63" s="80"/>
      <c r="E63" s="64"/>
      <c r="F63" s="77"/>
      <c r="G63" s="2"/>
      <c r="H63" s="2"/>
      <c r="I63" s="70">
        <v>6</v>
      </c>
      <c r="J63" s="14"/>
      <c r="K63" s="70">
        <v>9</v>
      </c>
      <c r="L63" s="56"/>
      <c r="M63" s="72"/>
      <c r="N63" s="54"/>
      <c r="O63" s="47"/>
      <c r="P63" s="42"/>
      <c r="Q63" s="68"/>
      <c r="R63" s="67"/>
    </row>
    <row r="64" spans="2:18" ht="8.25" customHeight="1" thickBot="1">
      <c r="B64" s="1"/>
      <c r="C64" s="1"/>
      <c r="D64" s="30"/>
      <c r="E64" s="31"/>
      <c r="G64" s="2"/>
      <c r="H64" s="78"/>
      <c r="I64" s="81"/>
      <c r="J64" s="38"/>
      <c r="K64" s="70"/>
      <c r="L64" s="56"/>
      <c r="M64" s="42"/>
      <c r="N64" s="54"/>
      <c r="O64" s="47"/>
      <c r="P64" s="42"/>
      <c r="Q64" s="68"/>
      <c r="R64" s="67"/>
    </row>
    <row r="65" spans="2:18" ht="8.25" customHeight="1" thickTop="1">
      <c r="B65" s="1"/>
      <c r="C65" s="1"/>
      <c r="D65" s="30"/>
      <c r="E65" s="31"/>
      <c r="G65" s="2"/>
      <c r="H65" s="79"/>
      <c r="I65" s="72">
        <v>0</v>
      </c>
      <c r="J65" s="14"/>
      <c r="K65" s="14"/>
      <c r="L65" s="56"/>
      <c r="M65" s="42"/>
      <c r="N65" s="54"/>
      <c r="O65" s="47"/>
      <c r="P65" s="42"/>
      <c r="Q65" s="68"/>
      <c r="R65" s="67"/>
    </row>
    <row r="66" spans="2:18" ht="8.25" customHeight="1">
      <c r="B66" s="74">
        <v>15</v>
      </c>
      <c r="C66" s="1"/>
      <c r="D66" s="65" t="str">
        <f>VLOOKUP(B66,チーム!$A$2:$C$25,2,FALSE)</f>
        <v>オール熊本</v>
      </c>
      <c r="E66" s="64" t="str">
        <f>VLOOKUP(B66,チーム!$A$2:$C$25,3,FALSE)</f>
        <v>(熊本県)</v>
      </c>
      <c r="G66" s="18"/>
      <c r="H66" s="19"/>
      <c r="I66" s="82"/>
      <c r="J66" s="14"/>
      <c r="K66" s="14"/>
      <c r="L66" s="56"/>
      <c r="M66" s="42"/>
      <c r="N66" s="54"/>
      <c r="O66" s="47"/>
      <c r="P66" s="42"/>
      <c r="Q66" s="68"/>
      <c r="R66" s="67"/>
    </row>
    <row r="67" spans="2:18" ht="8.25" customHeight="1">
      <c r="B67" s="74"/>
      <c r="C67" s="1"/>
      <c r="D67" s="65"/>
      <c r="E67" s="64"/>
      <c r="G67" s="20"/>
      <c r="H67" s="20"/>
      <c r="I67" s="14"/>
      <c r="J67" s="14"/>
      <c r="K67" s="14"/>
      <c r="L67" s="56"/>
      <c r="M67" s="42"/>
      <c r="N67" s="54"/>
      <c r="O67" s="47"/>
      <c r="P67" s="42"/>
      <c r="Q67" s="68"/>
      <c r="R67" s="67"/>
    </row>
    <row r="68" spans="2:18" ht="8.25" customHeight="1" thickBot="1">
      <c r="B68" s="1"/>
      <c r="C68" s="1"/>
      <c r="D68" s="30"/>
      <c r="E68" s="31"/>
      <c r="G68" s="10"/>
      <c r="H68" s="10"/>
      <c r="I68" s="14"/>
      <c r="J68" s="14"/>
      <c r="K68" s="14"/>
      <c r="L68" s="85"/>
      <c r="M68" s="43"/>
      <c r="N68" s="58"/>
      <c r="O68" s="47"/>
      <c r="P68" s="42"/>
      <c r="Q68" s="68"/>
      <c r="R68" s="67"/>
    </row>
    <row r="69" spans="2:18" ht="8.25" customHeight="1" thickTop="1">
      <c r="B69" s="1"/>
      <c r="C69" s="1"/>
      <c r="D69" s="32"/>
      <c r="E69" s="33"/>
      <c r="G69" s="10"/>
      <c r="H69" s="10"/>
      <c r="I69" s="14"/>
      <c r="J69" s="14"/>
      <c r="K69" s="14"/>
      <c r="L69" s="84"/>
      <c r="M69" s="51"/>
      <c r="N69" s="54"/>
      <c r="O69" s="92">
        <v>0</v>
      </c>
      <c r="P69" s="42"/>
      <c r="Q69" s="25"/>
      <c r="R69" s="27"/>
    </row>
    <row r="70" spans="2:18" ht="8.25" customHeight="1">
      <c r="B70" s="74">
        <v>16</v>
      </c>
      <c r="C70" s="1"/>
      <c r="D70" s="65" t="str">
        <f>VLOOKUP(B70,チーム!$A$2:$C$25,2,FALSE)</f>
        <v>スマイル福島</v>
      </c>
      <c r="E70" s="64" t="str">
        <f>VLOOKUP(B70,チーム!$A$2:$C$25,3,FALSE)</f>
        <v>(福島県)</v>
      </c>
      <c r="F70" s="77"/>
      <c r="G70" s="18"/>
      <c r="H70" s="18"/>
      <c r="I70" s="14"/>
      <c r="J70" s="14"/>
      <c r="K70" s="14"/>
      <c r="L70" s="54"/>
      <c r="M70" s="51"/>
      <c r="N70" s="54"/>
      <c r="O70" s="93"/>
      <c r="P70" s="42"/>
      <c r="Q70" s="25"/>
      <c r="R70" s="27"/>
    </row>
    <row r="71" spans="2:18" ht="8.25" customHeight="1">
      <c r="B71" s="74"/>
      <c r="C71" s="1"/>
      <c r="D71" s="65"/>
      <c r="E71" s="64"/>
      <c r="F71" s="77"/>
      <c r="G71" s="20"/>
      <c r="H71" s="17"/>
      <c r="I71" s="72">
        <v>1</v>
      </c>
      <c r="J71" s="14"/>
      <c r="K71" s="14"/>
      <c r="L71" s="54"/>
      <c r="M71" s="51"/>
      <c r="N71" s="54"/>
      <c r="O71" s="62"/>
      <c r="P71" s="42"/>
      <c r="Q71" s="14"/>
      <c r="R71" s="22"/>
    </row>
    <row r="72" spans="2:18" ht="8.25" customHeight="1" thickBot="1">
      <c r="B72" s="1"/>
      <c r="C72" s="1"/>
      <c r="D72" s="30"/>
      <c r="E72" s="31"/>
      <c r="G72" s="10"/>
      <c r="H72" s="79"/>
      <c r="I72" s="73"/>
      <c r="J72" s="38"/>
      <c r="K72" s="14"/>
      <c r="L72" s="54"/>
      <c r="M72" s="51"/>
      <c r="N72" s="54"/>
      <c r="O72" s="62"/>
      <c r="P72" s="42"/>
      <c r="Q72" s="14"/>
      <c r="R72" s="22"/>
    </row>
    <row r="73" spans="2:18" ht="8.25" customHeight="1" thickTop="1">
      <c r="B73" s="1"/>
      <c r="C73" s="1"/>
      <c r="D73" s="32"/>
      <c r="E73" s="33"/>
      <c r="G73" s="10"/>
      <c r="H73" s="78"/>
      <c r="I73" s="70">
        <v>11</v>
      </c>
      <c r="J73" s="16"/>
      <c r="K73" s="86">
        <v>5</v>
      </c>
      <c r="L73" s="54"/>
      <c r="M73" s="51"/>
      <c r="N73" s="54"/>
      <c r="O73" s="62"/>
      <c r="P73" s="42"/>
      <c r="Q73" s="14"/>
      <c r="R73" s="22"/>
    </row>
    <row r="74" spans="2:18" ht="8.25" customHeight="1" thickBot="1">
      <c r="B74" s="74">
        <v>17</v>
      </c>
      <c r="C74" s="1"/>
      <c r="D74" s="65" t="str">
        <f>VLOOKUP(B74,チーム!$A$2:$C$25,2,FALSE)</f>
        <v>ＯＬＩＶＥ</v>
      </c>
      <c r="E74" s="64" t="str">
        <f>VLOOKUP(B74,チーム!$A$2:$C$25,3,FALSE)</f>
        <v>(香川県)</v>
      </c>
      <c r="F74" s="77"/>
      <c r="G74" s="36"/>
      <c r="H74" s="36"/>
      <c r="I74" s="71"/>
      <c r="J74" s="59"/>
      <c r="K74" s="87"/>
      <c r="L74" s="54"/>
      <c r="M74" s="70">
        <v>6</v>
      </c>
      <c r="N74" s="54"/>
      <c r="O74" s="62"/>
      <c r="P74" s="42"/>
      <c r="Q74" s="14"/>
      <c r="R74" s="22"/>
    </row>
    <row r="75" spans="2:18" ht="8.25" customHeight="1" thickBot="1" thickTop="1">
      <c r="B75" s="74"/>
      <c r="C75" s="1"/>
      <c r="D75" s="65"/>
      <c r="E75" s="64"/>
      <c r="F75" s="77"/>
      <c r="G75" s="10"/>
      <c r="H75" s="10"/>
      <c r="I75" s="14"/>
      <c r="J75" s="83"/>
      <c r="K75" s="43"/>
      <c r="L75" s="55"/>
      <c r="M75" s="70"/>
      <c r="N75" s="54"/>
      <c r="O75" s="62"/>
      <c r="P75" s="42"/>
      <c r="Q75" s="14"/>
      <c r="R75" s="22"/>
    </row>
    <row r="76" spans="2:18" ht="8.25" customHeight="1" thickTop="1">
      <c r="B76" s="1"/>
      <c r="C76" s="1"/>
      <c r="D76" s="30"/>
      <c r="E76" s="31"/>
      <c r="G76" s="10"/>
      <c r="H76" s="10"/>
      <c r="I76" s="14"/>
      <c r="J76" s="84"/>
      <c r="K76" s="48"/>
      <c r="L76" s="54"/>
      <c r="M76" s="14"/>
      <c r="N76" s="54"/>
      <c r="O76" s="62"/>
      <c r="P76" s="42"/>
      <c r="Q76" s="14"/>
      <c r="R76" s="23"/>
    </row>
    <row r="77" spans="2:18" ht="8.25" customHeight="1">
      <c r="B77" s="1"/>
      <c r="C77" s="1"/>
      <c r="D77" s="30"/>
      <c r="E77" s="31"/>
      <c r="G77" s="10"/>
      <c r="H77" s="10"/>
      <c r="I77" s="14"/>
      <c r="J77" s="54"/>
      <c r="K77" s="70">
        <v>8</v>
      </c>
      <c r="L77" s="54"/>
      <c r="M77" s="14"/>
      <c r="N77" s="54"/>
      <c r="O77" s="62"/>
      <c r="P77" s="42"/>
      <c r="Q77" s="14"/>
      <c r="R77" s="23"/>
    </row>
    <row r="78" spans="2:18" ht="8.25" customHeight="1" thickBot="1">
      <c r="B78" s="74">
        <v>18</v>
      </c>
      <c r="C78" s="1"/>
      <c r="D78" s="65" t="str">
        <f>VLOOKUP(B78,チーム!$A$2:$C$25,2,FALSE)</f>
        <v>甲賀健康医療専門学校</v>
      </c>
      <c r="E78" s="64" t="str">
        <f>VLOOKUP(B78,チーム!$A$2:$C$25,3,FALSE)</f>
        <v>(滋賀県)</v>
      </c>
      <c r="F78" s="77"/>
      <c r="G78" s="36"/>
      <c r="H78" s="36"/>
      <c r="I78" s="38"/>
      <c r="J78" s="55"/>
      <c r="K78" s="70"/>
      <c r="L78" s="54"/>
      <c r="M78" s="14"/>
      <c r="N78" s="54"/>
      <c r="O78" s="62"/>
      <c r="P78" s="42"/>
      <c r="Q78" s="14"/>
      <c r="R78" s="23"/>
    </row>
    <row r="79" spans="2:18" ht="8.25" customHeight="1" thickTop="1">
      <c r="B79" s="74"/>
      <c r="C79" s="1"/>
      <c r="D79" s="65"/>
      <c r="E79" s="64"/>
      <c r="F79" s="77"/>
      <c r="G79" s="10"/>
      <c r="H79" s="10"/>
      <c r="I79" s="14"/>
      <c r="J79" s="54"/>
      <c r="K79" s="14"/>
      <c r="L79" s="54"/>
      <c r="M79" s="14"/>
      <c r="N79" s="54"/>
      <c r="O79" s="62"/>
      <c r="P79" s="72">
        <v>0</v>
      </c>
      <c r="Q79" s="14"/>
      <c r="R79" s="23"/>
    </row>
    <row r="80" spans="2:18" ht="8.25" customHeight="1" thickBot="1">
      <c r="B80" s="1"/>
      <c r="C80" s="1"/>
      <c r="D80" s="30"/>
      <c r="E80" s="31"/>
      <c r="G80" s="10"/>
      <c r="H80" s="10"/>
      <c r="I80" s="14"/>
      <c r="J80" s="61"/>
      <c r="K80" s="60"/>
      <c r="L80" s="54"/>
      <c r="M80" s="14"/>
      <c r="N80" s="84"/>
      <c r="O80" s="63"/>
      <c r="P80" s="72"/>
      <c r="Q80" s="14"/>
      <c r="R80" s="23"/>
    </row>
    <row r="81" spans="2:18" ht="8.25" customHeight="1" thickTop="1">
      <c r="B81" s="1"/>
      <c r="C81" s="1"/>
      <c r="D81" s="32"/>
      <c r="E81" s="33"/>
      <c r="G81" s="10"/>
      <c r="H81" s="10"/>
      <c r="I81" s="14"/>
      <c r="J81" s="14"/>
      <c r="K81" s="14"/>
      <c r="L81" s="54"/>
      <c r="M81" s="14"/>
      <c r="N81" s="84"/>
      <c r="O81" s="51"/>
      <c r="P81" s="14"/>
      <c r="Q81" s="14"/>
      <c r="R81" s="23"/>
    </row>
    <row r="82" spans="2:18" ht="8.25" customHeight="1" thickBot="1">
      <c r="B82" s="74">
        <v>19</v>
      </c>
      <c r="C82" s="1"/>
      <c r="D82" s="65" t="str">
        <f>VLOOKUP(B82,チーム!$A$2:$C$25,2,FALSE)</f>
        <v>ＭＳＨ医療専門学校</v>
      </c>
      <c r="E82" s="64" t="str">
        <f>VLOOKUP(B82,チーム!$A$2:$C$25,3,FALSE)</f>
        <v>(広島県)</v>
      </c>
      <c r="F82" s="77"/>
      <c r="G82" s="36"/>
      <c r="H82" s="36"/>
      <c r="I82" s="38"/>
      <c r="J82" s="38"/>
      <c r="K82" s="14"/>
      <c r="L82" s="54"/>
      <c r="M82" s="14"/>
      <c r="N82" s="54"/>
      <c r="O82" s="51"/>
      <c r="P82" s="14"/>
      <c r="Q82" s="14"/>
      <c r="R82" s="23"/>
    </row>
    <row r="83" spans="2:18" ht="8.25" customHeight="1" thickTop="1">
      <c r="B83" s="74"/>
      <c r="C83" s="1"/>
      <c r="D83" s="65"/>
      <c r="E83" s="64"/>
      <c r="F83" s="77"/>
      <c r="G83" s="10"/>
      <c r="H83" s="10"/>
      <c r="I83" s="14"/>
      <c r="J83" s="14"/>
      <c r="K83" s="70">
        <v>8</v>
      </c>
      <c r="L83" s="54"/>
      <c r="M83" s="14"/>
      <c r="N83" s="54"/>
      <c r="O83" s="51"/>
      <c r="P83" s="14"/>
      <c r="Q83" s="14"/>
      <c r="R83" s="23"/>
    </row>
    <row r="84" spans="2:18" ht="8.25" customHeight="1">
      <c r="B84" s="1"/>
      <c r="C84" s="1"/>
      <c r="D84" s="30"/>
      <c r="E84" s="31"/>
      <c r="G84" s="10"/>
      <c r="H84" s="10"/>
      <c r="I84" s="14"/>
      <c r="J84" s="14"/>
      <c r="K84" s="70"/>
      <c r="L84" s="54"/>
      <c r="M84" s="14"/>
      <c r="N84" s="54"/>
      <c r="O84" s="51"/>
      <c r="P84" s="14"/>
      <c r="Q84" s="14"/>
      <c r="R84" s="23"/>
    </row>
    <row r="85" spans="2:18" ht="8.25" customHeight="1" thickBot="1">
      <c r="B85" s="1"/>
      <c r="C85" s="1"/>
      <c r="D85" s="32"/>
      <c r="E85" s="33"/>
      <c r="G85" s="10"/>
      <c r="H85" s="10"/>
      <c r="I85" s="14"/>
      <c r="J85" s="78"/>
      <c r="K85" s="41"/>
      <c r="L85" s="55"/>
      <c r="M85" s="14"/>
      <c r="N85" s="54"/>
      <c r="O85" s="51"/>
      <c r="P85" s="14"/>
      <c r="Q85" s="14"/>
      <c r="R85" s="15"/>
    </row>
    <row r="86" spans="2:18" ht="8.25" customHeight="1" thickBot="1" thickTop="1">
      <c r="B86" s="74">
        <v>20</v>
      </c>
      <c r="C86" s="1"/>
      <c r="D86" s="65" t="str">
        <f>VLOOKUP(B86,チーム!$A$2:$C$25,2,FALSE)</f>
        <v>佐川急便　関東</v>
      </c>
      <c r="E86" s="64" t="str">
        <f>VLOOKUP(B86,チーム!$A$2:$C$25,3,FALSE)</f>
        <v>(東京都)</v>
      </c>
      <c r="F86" s="77"/>
      <c r="G86" s="36"/>
      <c r="H86" s="36"/>
      <c r="I86" s="14"/>
      <c r="J86" s="79"/>
      <c r="K86" s="42"/>
      <c r="L86" s="56"/>
      <c r="M86" s="72">
        <v>3</v>
      </c>
      <c r="N86" s="54"/>
      <c r="O86" s="51"/>
      <c r="P86" s="14"/>
      <c r="Q86" s="14"/>
      <c r="R86" s="15"/>
    </row>
    <row r="87" spans="2:18" ht="8.25" customHeight="1" thickTop="1">
      <c r="B87" s="74"/>
      <c r="C87" s="1"/>
      <c r="D87" s="65"/>
      <c r="E87" s="64"/>
      <c r="F87" s="77"/>
      <c r="G87" s="10"/>
      <c r="H87" s="2"/>
      <c r="I87" s="70">
        <v>7</v>
      </c>
      <c r="J87" s="16"/>
      <c r="K87" s="72">
        <v>6</v>
      </c>
      <c r="L87" s="56"/>
      <c r="M87" s="72"/>
      <c r="N87" s="54"/>
      <c r="O87" s="51"/>
      <c r="P87" s="14"/>
      <c r="Q87" s="14"/>
      <c r="R87" s="15"/>
    </row>
    <row r="88" spans="2:18" ht="8.25" customHeight="1" thickBot="1">
      <c r="B88" s="1"/>
      <c r="C88" s="1"/>
      <c r="D88" s="30"/>
      <c r="E88" s="31"/>
      <c r="G88" s="10"/>
      <c r="H88" s="78"/>
      <c r="I88" s="81"/>
      <c r="J88" s="37"/>
      <c r="K88" s="72"/>
      <c r="L88" s="56"/>
      <c r="M88" s="42"/>
      <c r="N88" s="54"/>
      <c r="O88" s="51"/>
      <c r="P88" s="14"/>
      <c r="Q88" s="14"/>
      <c r="R88" s="15"/>
    </row>
    <row r="89" spans="2:18" ht="8.25" customHeight="1" thickTop="1">
      <c r="B89" s="1"/>
      <c r="C89" s="1"/>
      <c r="D89" s="30"/>
      <c r="E89" s="31"/>
      <c r="G89" s="10"/>
      <c r="H89" s="79"/>
      <c r="I89" s="72">
        <v>1</v>
      </c>
      <c r="J89" s="14"/>
      <c r="K89" s="14"/>
      <c r="L89" s="56"/>
      <c r="M89" s="42"/>
      <c r="N89" s="54"/>
      <c r="O89" s="51"/>
      <c r="P89" s="14"/>
      <c r="Q89" s="14"/>
      <c r="R89" s="15"/>
    </row>
    <row r="90" spans="2:18" ht="8.25" customHeight="1">
      <c r="B90" s="74">
        <v>21</v>
      </c>
      <c r="C90" s="1"/>
      <c r="D90" s="75" t="str">
        <f>VLOOKUP(B90,チーム!$A$2:$C$25,2,FALSE)</f>
        <v>Ｍarine Ｇ</v>
      </c>
      <c r="E90" s="64" t="str">
        <f>VLOOKUP(B90,チーム!$A$2:$C$25,3,FALSE)</f>
        <v>(三重県)</v>
      </c>
      <c r="G90" s="18"/>
      <c r="H90" s="19"/>
      <c r="I90" s="82"/>
      <c r="J90" s="14"/>
      <c r="K90" s="14"/>
      <c r="L90" s="56"/>
      <c r="M90" s="42"/>
      <c r="N90" s="54"/>
      <c r="O90" s="51"/>
      <c r="P90" s="14"/>
      <c r="Q90" s="14"/>
      <c r="R90" s="15"/>
    </row>
    <row r="91" spans="2:18" ht="8.25" customHeight="1">
      <c r="B91" s="74"/>
      <c r="C91" s="1"/>
      <c r="D91" s="75"/>
      <c r="E91" s="64"/>
      <c r="G91" s="10"/>
      <c r="H91" s="10"/>
      <c r="I91" s="14"/>
      <c r="J91" s="14"/>
      <c r="K91" s="14"/>
      <c r="L91" s="56"/>
      <c r="M91" s="42"/>
      <c r="N91" s="54"/>
      <c r="O91" s="70">
        <v>3</v>
      </c>
      <c r="P91" s="14"/>
      <c r="Q91" s="14"/>
      <c r="R91" s="15"/>
    </row>
    <row r="92" spans="2:18" ht="8.25" customHeight="1" thickBot="1">
      <c r="B92" s="1"/>
      <c r="C92" s="1"/>
      <c r="D92" s="30"/>
      <c r="E92" s="31"/>
      <c r="G92" s="10"/>
      <c r="H92" s="10"/>
      <c r="I92" s="14"/>
      <c r="J92" s="14"/>
      <c r="K92" s="14"/>
      <c r="L92" s="85"/>
      <c r="M92" s="43"/>
      <c r="N92" s="55"/>
      <c r="O92" s="71"/>
      <c r="P92" s="14"/>
      <c r="Q92" s="14"/>
      <c r="R92" s="15"/>
    </row>
    <row r="93" spans="2:18" ht="8.25" customHeight="1" thickTop="1">
      <c r="B93" s="1"/>
      <c r="C93" s="1"/>
      <c r="D93" s="32"/>
      <c r="E93" s="33"/>
      <c r="G93" s="10"/>
      <c r="H93" s="10"/>
      <c r="I93" s="14"/>
      <c r="J93" s="14"/>
      <c r="K93" s="14"/>
      <c r="L93" s="84"/>
      <c r="M93" s="51"/>
      <c r="N93" s="54"/>
      <c r="O93" s="46"/>
      <c r="P93" s="14"/>
      <c r="Q93" s="14"/>
      <c r="R93" s="15"/>
    </row>
    <row r="94" spans="2:18" ht="8.25" customHeight="1" thickBot="1">
      <c r="B94" s="74">
        <v>22</v>
      </c>
      <c r="C94" s="1"/>
      <c r="D94" s="65" t="str">
        <f>VLOOKUP(B94,チーム!$A$2:$C$25,2,FALSE)</f>
        <v>佐伯中央病院ＳＣ</v>
      </c>
      <c r="E94" s="64" t="str">
        <f>VLOOKUP(B94,チーム!$A$2:$C$25,3,FALSE)</f>
        <v>(大分県)</v>
      </c>
      <c r="G94" s="36"/>
      <c r="H94" s="36"/>
      <c r="I94" s="14"/>
      <c r="J94" s="14"/>
      <c r="K94" s="14"/>
      <c r="L94" s="54"/>
      <c r="M94" s="51"/>
      <c r="N94" s="54"/>
      <c r="O94" s="46"/>
      <c r="P94" s="14"/>
      <c r="Q94" s="14"/>
      <c r="R94" s="15"/>
    </row>
    <row r="95" spans="2:18" ht="8.25" customHeight="1" thickTop="1">
      <c r="B95" s="74"/>
      <c r="C95" s="1"/>
      <c r="D95" s="65"/>
      <c r="E95" s="64"/>
      <c r="G95" s="10"/>
      <c r="H95" s="2"/>
      <c r="I95" s="70">
        <v>8</v>
      </c>
      <c r="J95" s="14"/>
      <c r="K95" s="14"/>
      <c r="L95" s="54"/>
      <c r="M95" s="51"/>
      <c r="N95" s="54"/>
      <c r="O95" s="46"/>
      <c r="P95" s="14"/>
      <c r="Q95" s="14"/>
      <c r="R95" s="15"/>
    </row>
    <row r="96" spans="2:18" ht="8.25" customHeight="1" thickBot="1">
      <c r="B96" s="1"/>
      <c r="C96" s="1"/>
      <c r="D96" s="30"/>
      <c r="E96" s="31"/>
      <c r="G96" s="10"/>
      <c r="H96" s="78"/>
      <c r="I96" s="81"/>
      <c r="J96" s="38"/>
      <c r="K96" s="14"/>
      <c r="L96" s="54"/>
      <c r="M96" s="51"/>
      <c r="N96" s="54"/>
      <c r="O96" s="46"/>
      <c r="P96" s="14"/>
      <c r="Q96" s="14"/>
      <c r="R96" s="15"/>
    </row>
    <row r="97" spans="2:18" ht="8.25" customHeight="1" thickTop="1">
      <c r="B97" s="1"/>
      <c r="C97" s="1"/>
      <c r="D97" s="32"/>
      <c r="E97" s="33"/>
      <c r="G97" s="10"/>
      <c r="H97" s="79"/>
      <c r="I97" s="72">
        <v>3</v>
      </c>
      <c r="J97" s="16"/>
      <c r="K97" s="72">
        <v>1</v>
      </c>
      <c r="L97" s="54"/>
      <c r="M97" s="51"/>
      <c r="N97" s="54"/>
      <c r="O97" s="46"/>
      <c r="P97" s="14"/>
      <c r="Q97" s="14"/>
      <c r="R97" s="15"/>
    </row>
    <row r="98" spans="2:18" ht="8.25" customHeight="1">
      <c r="B98" s="74">
        <v>23</v>
      </c>
      <c r="C98" s="1"/>
      <c r="D98" s="65" t="str">
        <f>VLOOKUP(B98,チーム!$A$2:$C$25,2,FALSE)</f>
        <v>クラブ金沢</v>
      </c>
      <c r="E98" s="64" t="str">
        <f>VLOOKUP(B98,チーム!$A$2:$C$25,3,FALSE)</f>
        <v>(石川県)</v>
      </c>
      <c r="F98" s="77"/>
      <c r="G98" s="18"/>
      <c r="H98" s="19"/>
      <c r="I98" s="82"/>
      <c r="J98" s="16"/>
      <c r="K98" s="72"/>
      <c r="L98" s="54"/>
      <c r="M98" s="70">
        <v>4</v>
      </c>
      <c r="N98" s="54"/>
      <c r="O98" s="46"/>
      <c r="P98" s="14"/>
      <c r="Q98" s="14"/>
      <c r="R98" s="15"/>
    </row>
    <row r="99" spans="2:18" ht="8.25" customHeight="1" thickBot="1">
      <c r="B99" s="74"/>
      <c r="C99" s="1"/>
      <c r="D99" s="65"/>
      <c r="E99" s="64"/>
      <c r="F99" s="77"/>
      <c r="G99" s="20"/>
      <c r="H99" s="20"/>
      <c r="I99" s="14"/>
      <c r="J99" s="79"/>
      <c r="K99" s="43"/>
      <c r="L99" s="55"/>
      <c r="M99" s="70"/>
      <c r="N99" s="54"/>
      <c r="O99" s="46"/>
      <c r="P99" s="14"/>
      <c r="Q99" s="14"/>
      <c r="R99" s="15"/>
    </row>
    <row r="100" spans="2:18" ht="8.25" customHeight="1" thickTop="1">
      <c r="B100" s="1"/>
      <c r="C100" s="1"/>
      <c r="D100" s="30"/>
      <c r="E100" s="31"/>
      <c r="G100" s="10"/>
      <c r="H100" s="10"/>
      <c r="I100" s="14"/>
      <c r="J100" s="78"/>
      <c r="K100" s="40"/>
      <c r="L100" s="54"/>
      <c r="M100" s="14"/>
      <c r="N100" s="54"/>
      <c r="O100" s="46"/>
      <c r="P100" s="14"/>
      <c r="Q100" s="14"/>
      <c r="R100" s="15"/>
    </row>
    <row r="101" spans="2:18" ht="8.25" customHeight="1">
      <c r="B101" s="1"/>
      <c r="C101" s="1"/>
      <c r="D101" s="32"/>
      <c r="E101" s="33"/>
      <c r="G101" s="10"/>
      <c r="H101" s="10"/>
      <c r="I101" s="14"/>
      <c r="J101" s="14"/>
      <c r="K101" s="70">
        <v>6</v>
      </c>
      <c r="L101" s="54"/>
      <c r="M101" s="14"/>
      <c r="N101" s="54"/>
      <c r="O101" s="46"/>
      <c r="P101" s="14"/>
      <c r="Q101" s="14"/>
      <c r="R101" s="15"/>
    </row>
    <row r="102" spans="2:18" ht="8.25" customHeight="1" thickBot="1">
      <c r="B102" s="74">
        <v>24</v>
      </c>
      <c r="C102" s="1"/>
      <c r="D102" s="65" t="str">
        <f>VLOOKUP(B102,チーム!$A$2:$C$25,2,FALSE)</f>
        <v>厚木ＳＣ</v>
      </c>
      <c r="E102" s="64" t="str">
        <f>VLOOKUP(B102,チーム!$A$2:$C$25,3,FALSE)</f>
        <v>(神奈川県）</v>
      </c>
      <c r="F102" s="77"/>
      <c r="G102" s="36"/>
      <c r="H102" s="36"/>
      <c r="I102" s="38"/>
      <c r="J102" s="38"/>
      <c r="K102" s="70"/>
      <c r="L102" s="54"/>
      <c r="M102" s="14"/>
      <c r="N102" s="54"/>
      <c r="O102" s="46"/>
      <c r="P102" s="14"/>
      <c r="Q102" s="14"/>
      <c r="R102" s="15"/>
    </row>
    <row r="103" spans="2:18" ht="8.25" customHeight="1" thickTop="1">
      <c r="B103" s="74"/>
      <c r="C103" s="1"/>
      <c r="D103" s="65"/>
      <c r="E103" s="64"/>
      <c r="F103" s="77"/>
      <c r="G103" s="10"/>
      <c r="H103" s="10"/>
      <c r="I103" s="14"/>
      <c r="J103" s="14"/>
      <c r="K103" s="14"/>
      <c r="L103" s="54"/>
      <c r="M103" s="14"/>
      <c r="N103" s="54"/>
      <c r="O103" s="46"/>
      <c r="P103" s="14"/>
      <c r="Q103" s="14"/>
      <c r="R103" s="15"/>
    </row>
    <row r="104" spans="2:18" ht="8.25" customHeight="1">
      <c r="B104" s="1"/>
      <c r="C104" s="1"/>
      <c r="D104" s="3"/>
      <c r="E104" s="4"/>
      <c r="F104" s="6"/>
      <c r="G104" s="15"/>
      <c r="H104" s="15"/>
      <c r="I104" s="14"/>
      <c r="J104" s="14"/>
      <c r="K104" s="14"/>
      <c r="L104" s="54"/>
      <c r="M104" s="14"/>
      <c r="N104" s="54"/>
      <c r="O104" s="46"/>
      <c r="P104" s="14"/>
      <c r="Q104" s="14"/>
      <c r="R104" s="15"/>
    </row>
    <row r="105" spans="2:18" ht="18.75" customHeight="1">
      <c r="B105" s="9"/>
      <c r="C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9:18" ht="10.5" customHeight="1">
      <c r="I106" s="9"/>
      <c r="J106" s="9"/>
      <c r="K106" s="9"/>
      <c r="L106" s="9"/>
      <c r="M106" s="9"/>
      <c r="N106" s="9"/>
      <c r="O106" s="9"/>
      <c r="P106" s="9"/>
      <c r="Q106" s="9"/>
      <c r="R106" s="9"/>
    </row>
  </sheetData>
  <sheetProtection/>
  <mergeCells count="166">
    <mergeCell ref="M86:M87"/>
    <mergeCell ref="B2:Q2"/>
    <mergeCell ref="B3:Q3"/>
    <mergeCell ref="M50:M51"/>
    <mergeCell ref="M62:M63"/>
    <mergeCell ref="M74:M75"/>
    <mergeCell ref="B1:D1"/>
    <mergeCell ref="O91:O92"/>
    <mergeCell ref="O69:O70"/>
    <mergeCell ref="O43:O44"/>
    <mergeCell ref="O21:O22"/>
    <mergeCell ref="E5:M5"/>
    <mergeCell ref="H24:H25"/>
    <mergeCell ref="K73:K74"/>
    <mergeCell ref="K97:K98"/>
    <mergeCell ref="P79:P80"/>
    <mergeCell ref="M26:M27"/>
    <mergeCell ref="M38:M39"/>
    <mergeCell ref="L44:L45"/>
    <mergeCell ref="L68:L69"/>
    <mergeCell ref="O56:O57"/>
    <mergeCell ref="P33:P34"/>
    <mergeCell ref="N32:N33"/>
    <mergeCell ref="L20:L21"/>
    <mergeCell ref="K101:K102"/>
    <mergeCell ref="K35:K36"/>
    <mergeCell ref="J51:J52"/>
    <mergeCell ref="M98:M99"/>
    <mergeCell ref="N80:N81"/>
    <mergeCell ref="K77:K78"/>
    <mergeCell ref="K83:K84"/>
    <mergeCell ref="J85:J86"/>
    <mergeCell ref="L92:L93"/>
    <mergeCell ref="I95:I96"/>
    <mergeCell ref="I89:I90"/>
    <mergeCell ref="I49:I50"/>
    <mergeCell ref="I63:I64"/>
    <mergeCell ref="K39:K40"/>
    <mergeCell ref="J99:J100"/>
    <mergeCell ref="I73:I74"/>
    <mergeCell ref="I87:I88"/>
    <mergeCell ref="K87:K88"/>
    <mergeCell ref="K59:K60"/>
    <mergeCell ref="J27:J28"/>
    <mergeCell ref="K29:K30"/>
    <mergeCell ref="K25:K26"/>
    <mergeCell ref="F30:F31"/>
    <mergeCell ref="I65:I66"/>
    <mergeCell ref="F38:F39"/>
    <mergeCell ref="K63:K64"/>
    <mergeCell ref="K53:K54"/>
    <mergeCell ref="H96:H97"/>
    <mergeCell ref="I97:I98"/>
    <mergeCell ref="J13:J14"/>
    <mergeCell ref="J37:J38"/>
    <mergeCell ref="J75:J76"/>
    <mergeCell ref="I71:I72"/>
    <mergeCell ref="H72:H73"/>
    <mergeCell ref="H64:H65"/>
    <mergeCell ref="I23:I24"/>
    <mergeCell ref="I47:I48"/>
    <mergeCell ref="H88:H89"/>
    <mergeCell ref="F26:F27"/>
    <mergeCell ref="K15:K16"/>
    <mergeCell ref="I25:I26"/>
    <mergeCell ref="I39:I40"/>
    <mergeCell ref="H40:H41"/>
    <mergeCell ref="I41:I42"/>
    <mergeCell ref="H16:H17"/>
    <mergeCell ref="F22:F23"/>
    <mergeCell ref="J61:J62"/>
    <mergeCell ref="B102:B103"/>
    <mergeCell ref="B86:B87"/>
    <mergeCell ref="B98:B99"/>
    <mergeCell ref="F34:F35"/>
    <mergeCell ref="F102:F103"/>
    <mergeCell ref="F70:F71"/>
    <mergeCell ref="D102:D103"/>
    <mergeCell ref="E102:E103"/>
    <mergeCell ref="D86:D87"/>
    <mergeCell ref="F86:F87"/>
    <mergeCell ref="E74:E75"/>
    <mergeCell ref="E70:E71"/>
    <mergeCell ref="F98:F99"/>
    <mergeCell ref="D98:D99"/>
    <mergeCell ref="E98:E99"/>
    <mergeCell ref="E86:E87"/>
    <mergeCell ref="E90:E91"/>
    <mergeCell ref="F82:F83"/>
    <mergeCell ref="E82:E83"/>
    <mergeCell ref="F74:F75"/>
    <mergeCell ref="B34:B35"/>
    <mergeCell ref="D62:D63"/>
    <mergeCell ref="D42:D43"/>
    <mergeCell ref="B74:B75"/>
    <mergeCell ref="D74:D75"/>
    <mergeCell ref="B70:B71"/>
    <mergeCell ref="B30:B31"/>
    <mergeCell ref="B62:B63"/>
    <mergeCell ref="B58:B59"/>
    <mergeCell ref="B54:B55"/>
    <mergeCell ref="D54:D55"/>
    <mergeCell ref="K49:K50"/>
    <mergeCell ref="H48:H49"/>
    <mergeCell ref="D34:D35"/>
    <mergeCell ref="D46:D47"/>
    <mergeCell ref="B42:B43"/>
    <mergeCell ref="B10:B11"/>
    <mergeCell ref="D10:D11"/>
    <mergeCell ref="E10:E11"/>
    <mergeCell ref="D18:D19"/>
    <mergeCell ref="B18:B19"/>
    <mergeCell ref="E38:E39"/>
    <mergeCell ref="D26:D27"/>
    <mergeCell ref="E34:E35"/>
    <mergeCell ref="B38:B39"/>
    <mergeCell ref="D38:D39"/>
    <mergeCell ref="E46:E47"/>
    <mergeCell ref="E50:E51"/>
    <mergeCell ref="E62:E63"/>
    <mergeCell ref="F54:F55"/>
    <mergeCell ref="B46:B47"/>
    <mergeCell ref="D58:D59"/>
    <mergeCell ref="B50:B51"/>
    <mergeCell ref="E54:E55"/>
    <mergeCell ref="F62:F63"/>
    <mergeCell ref="F50:F51"/>
    <mergeCell ref="F58:F59"/>
    <mergeCell ref="E58:E59"/>
    <mergeCell ref="B66:B67"/>
    <mergeCell ref="D66:D67"/>
    <mergeCell ref="B78:B79"/>
    <mergeCell ref="D78:D79"/>
    <mergeCell ref="D70:D71"/>
    <mergeCell ref="E78:E79"/>
    <mergeCell ref="F78:F79"/>
    <mergeCell ref="F8:M8"/>
    <mergeCell ref="B26:B27"/>
    <mergeCell ref="E26:E27"/>
    <mergeCell ref="D22:D23"/>
    <mergeCell ref="E22:E23"/>
    <mergeCell ref="K11:K12"/>
    <mergeCell ref="F18:F19"/>
    <mergeCell ref="E14:E15"/>
    <mergeCell ref="B22:B23"/>
    <mergeCell ref="B14:B15"/>
    <mergeCell ref="B94:B95"/>
    <mergeCell ref="D94:D95"/>
    <mergeCell ref="E94:E95"/>
    <mergeCell ref="B90:B91"/>
    <mergeCell ref="D90:D91"/>
    <mergeCell ref="E42:E43"/>
    <mergeCell ref="D50:D51"/>
    <mergeCell ref="B82:B83"/>
    <mergeCell ref="D82:D83"/>
    <mergeCell ref="E66:E67"/>
    <mergeCell ref="E30:E31"/>
    <mergeCell ref="D30:D31"/>
    <mergeCell ref="R45:R68"/>
    <mergeCell ref="Q45:Q68"/>
    <mergeCell ref="F10:F11"/>
    <mergeCell ref="D14:D15"/>
    <mergeCell ref="I17:I18"/>
    <mergeCell ref="E18:E19"/>
    <mergeCell ref="M14:M15"/>
    <mergeCell ref="I15:I16"/>
  </mergeCells>
  <printOptions/>
  <pageMargins left="0.78" right="0.7874015748031497" top="0.78" bottom="0.52" header="0.5118110236220472" footer="0.5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setup</cp:lastModifiedBy>
  <cp:lastPrinted>2017-07-12T12:18:21Z</cp:lastPrinted>
  <dcterms:created xsi:type="dcterms:W3CDTF">2000-09-13T06:44:27Z</dcterms:created>
  <dcterms:modified xsi:type="dcterms:W3CDTF">2017-07-26T02:44:14Z</dcterms:modified>
  <cp:category/>
  <cp:version/>
  <cp:contentType/>
  <cp:contentStatus/>
</cp:coreProperties>
</file>