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7710"/>
  </bookViews>
  <sheets>
    <sheet name="２９A" sheetId="24" r:id="rId1"/>
    <sheet name="２９Ｂ" sheetId="32" r:id="rId2"/>
    <sheet name="２９Ｃ" sheetId="33" r:id="rId3"/>
    <sheet name="２９Ｄ" sheetId="34" r:id="rId4"/>
    <sheet name="３０Ａ" sheetId="35" r:id="rId5"/>
    <sheet name="３０Ｂ" sheetId="36" r:id="rId6"/>
    <sheet name="データ" sheetId="17" r:id="rId7"/>
    <sheet name="都道府県名" sheetId="9" state="hidden" r:id="rId8"/>
  </sheets>
  <definedNames>
    <definedName name="G">データ!$F$2:$F$9</definedName>
    <definedName name="_xlnm.Print_Area" localSheetId="0">'２９A'!$A$1:$T$76</definedName>
    <definedName name="_xlnm.Print_Area" localSheetId="1">'２９Ｂ'!$A$1:$T$75</definedName>
    <definedName name="_xlnm.Print_Area" localSheetId="2">'２９Ｃ'!$A$1:$T$75</definedName>
    <definedName name="_xlnm.Print_Area" localSheetId="3">'２９Ｄ'!$A$1:$T$76</definedName>
    <definedName name="_xlnm.Print_Area" localSheetId="4">'３０Ａ'!$A$1:$T$58</definedName>
    <definedName name="_xlnm.Print_Area" localSheetId="5">'３０Ｂ'!$A$1:$T$41</definedName>
    <definedName name="_xlnm.Print_Area">#REF!</definedName>
    <definedName name="team" localSheetId="7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データ!$D$2:$D$39</definedName>
    <definedName name="チーム">データ!$B$2:$B$27</definedName>
    <definedName name="会場">データ!$F$2:$F$3</definedName>
    <definedName name="記録員">データ!$E$2:$E$13</definedName>
    <definedName name="球場">データ!$F$2:$F$5</definedName>
    <definedName name="試合日">データ!$G$2:$G$4</definedName>
    <definedName name="審判">データ!$D$2:$D$19</definedName>
    <definedName name="審判員">データ!$D$2:$D$11</definedName>
    <definedName name="男子" localSheetId="1">データ!#REF!</definedName>
    <definedName name="男子" localSheetId="2">データ!#REF!</definedName>
    <definedName name="男子" localSheetId="3">データ!#REF!</definedName>
    <definedName name="男子" localSheetId="4">データ!#REF!</definedName>
    <definedName name="男子" localSheetId="5">データ!#REF!</definedName>
    <definedName name="男子">データ!#REF!</definedName>
    <definedName name="日付">データ!$G$2:$G$3</definedName>
  </definedNames>
  <calcPr calcId="114210"/>
</workbook>
</file>

<file path=xl/calcChain.xml><?xml version="1.0" encoding="utf-8"?>
<calcChain xmlns="http://schemas.openxmlformats.org/spreadsheetml/2006/main">
  <c r="B27" i="36"/>
  <c r="S26"/>
  <c r="B25"/>
  <c r="S24"/>
  <c r="Q22"/>
  <c r="B10"/>
  <c r="S9"/>
  <c r="B8"/>
  <c r="S7"/>
  <c r="Q5"/>
  <c r="K2"/>
  <c r="B1"/>
  <c r="B44" i="35"/>
  <c r="S43"/>
  <c r="B42"/>
  <c r="S41"/>
  <c r="Q39"/>
  <c r="B27"/>
  <c r="S26"/>
  <c r="B25"/>
  <c r="S24"/>
  <c r="Q22"/>
  <c r="B10"/>
  <c r="S9"/>
  <c r="B8"/>
  <c r="S7"/>
  <c r="Q5"/>
  <c r="K2"/>
  <c r="B1"/>
  <c r="B62" i="34"/>
  <c r="S61"/>
  <c r="B60"/>
  <c r="S59"/>
  <c r="Q57"/>
  <c r="B45"/>
  <c r="S44"/>
  <c r="B43"/>
  <c r="S42"/>
  <c r="Q40"/>
  <c r="B27"/>
  <c r="S26"/>
  <c r="B25"/>
  <c r="S24"/>
  <c r="Q22"/>
  <c r="B10"/>
  <c r="S9"/>
  <c r="B8"/>
  <c r="S7"/>
  <c r="Q5"/>
  <c r="K2"/>
  <c r="B1"/>
  <c r="B61" i="33"/>
  <c r="S60"/>
  <c r="B59"/>
  <c r="S58"/>
  <c r="Q56"/>
  <c r="B44"/>
  <c r="S43"/>
  <c r="B42"/>
  <c r="S41"/>
  <c r="Q39"/>
  <c r="B27"/>
  <c r="S26"/>
  <c r="B25"/>
  <c r="S24"/>
  <c r="Q22"/>
  <c r="B10"/>
  <c r="S9"/>
  <c r="B8"/>
  <c r="S7"/>
  <c r="Q5"/>
  <c r="K2"/>
  <c r="B1"/>
  <c r="B61" i="32"/>
  <c r="S60"/>
  <c r="B59"/>
  <c r="S58"/>
  <c r="Q56"/>
  <c r="B44"/>
  <c r="S43"/>
  <c r="B42"/>
  <c r="S41"/>
  <c r="Q39"/>
  <c r="B27"/>
  <c r="S26"/>
  <c r="B25"/>
  <c r="S24"/>
  <c r="Q22"/>
  <c r="B10"/>
  <c r="S9"/>
  <c r="B8"/>
  <c r="S7"/>
  <c r="Q5"/>
  <c r="K2"/>
  <c r="B1"/>
  <c r="B27" i="24"/>
  <c r="S26"/>
  <c r="B25"/>
  <c r="S24"/>
  <c r="Q22"/>
  <c r="B62"/>
  <c r="B60"/>
  <c r="B44"/>
  <c r="B42"/>
  <c r="B10"/>
  <c r="B8"/>
  <c r="K2"/>
  <c r="S61"/>
  <c r="S59"/>
  <c r="Q57"/>
  <c r="S43"/>
  <c r="S41"/>
  <c r="Q39"/>
  <c r="S9"/>
  <c r="S7"/>
  <c r="Q5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7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7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7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7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>
  <authors>
    <author>総務サービス事務利用端末</author>
  </authors>
  <commentList>
    <comment ref="F7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7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4.xml><?xml version="1.0" encoding="utf-8"?>
<comments xmlns="http://schemas.openxmlformats.org/spreadsheetml/2006/main">
  <authors>
    <author>総務サービス事務利用端末</author>
  </authors>
  <commentList>
    <comment ref="F7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7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5.xml><?xml version="1.0" encoding="utf-8"?>
<comments xmlns="http://schemas.openxmlformats.org/spreadsheetml/2006/main">
  <authors>
    <author>総務サービス事務利用端末</author>
  </authors>
  <commentList>
    <comment ref="F5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5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6.xml><?xml version="1.0" encoding="utf-8"?>
<comments xmlns="http://schemas.openxmlformats.org/spreadsheetml/2006/main">
  <authors>
    <author>総務サービス事務利用端末</author>
  </authors>
  <commentList>
    <comment ref="F4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<sst xmlns="http://schemas.openxmlformats.org/spreadsheetml/2006/main" count="1107" uniqueCount="194">
  <si>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</si>
  <si>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</si>
  <si>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</si>
  <si>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</si>
  <si>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</si>
  <si>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</si>
  <si>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</si>
  <si>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</si>
  <si>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</si>
  <si>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</si>
  <si>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</si>
  <si>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</si>
  <si>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</si>
  <si>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</si>
  <si>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</si>
  <si>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</si>
  <si>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</si>
  <si>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</si>
  <si>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</si>
  <si>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</si>
  <si>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</si>
  <si>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</si>
  <si>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</si>
  <si>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</si>
  <si>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</si>
  <si>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</si>
  <si>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</si>
  <si>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</si>
  <si>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</si>
  <si>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</si>
  <si>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</si>
  <si>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</si>
  <si>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</si>
  <si>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</si>
  <si>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</si>
  <si>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</si>
  <si>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</si>
  <si>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</si>
  <si>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</si>
  <si>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</si>
  <si>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</si>
  <si>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</si>
  <si>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</si>
  <si>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</si>
  <si>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</si>
  <si>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</si>
  <si>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</si>
  <si>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</si>
  <si>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</si>
  <si>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</si>
  <si>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</si>
  <si>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</si>
  <si>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</si>
  <si>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</si>
  <si>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</si>
  <si>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</si>
  <si>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</si>
  <si>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</si>
  <si>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</si>
  <si>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</si>
  <si>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</si>
  <si>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</si>
  <si>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</si>
  <si>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</si>
  <si>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</si>
  <si>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</si>
  <si>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</si>
  <si>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</si>
  <si>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</si>
  <si>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</si>
  <si>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</si>
  <si>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</si>
  <si>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</si>
  <si>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球審:</t>
    <rPh sb="0" eb="2">
      <t>キュウシン</t>
    </rPh>
    <phoneticPr fontId="1"/>
  </si>
  <si>
    <t>一塁:</t>
    <rPh sb="0" eb="2">
      <t>イチルイ</t>
    </rPh>
    <phoneticPr fontId="1"/>
  </si>
  <si>
    <t>二塁:</t>
    <rPh sb="0" eb="2">
      <t>ニルイ</t>
    </rPh>
    <phoneticPr fontId="1"/>
  </si>
  <si>
    <t>三塁:</t>
    <rPh sb="0" eb="2">
      <t>サンルイ</t>
    </rPh>
    <phoneticPr fontId="1"/>
  </si>
  <si>
    <t>記録:</t>
    <rPh sb="0" eb="2">
      <t>キロク</t>
    </rPh>
    <phoneticPr fontId="1"/>
  </si>
  <si>
    <t>審判員</t>
    <rPh sb="0" eb="3">
      <t>シンパンイン</t>
    </rPh>
    <phoneticPr fontId="1"/>
  </si>
  <si>
    <t>記録員</t>
    <rPh sb="0" eb="3">
      <t>キロクイン</t>
    </rPh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</si>
  <si>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</si>
  <si>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</si>
  <si>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</si>
  <si>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</si>
  <si>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</si>
  <si>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</si>
  <si>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</si>
  <si>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（２回戦）</t>
    <rPh sb="2" eb="4">
      <t>カイセン</t>
    </rPh>
    <phoneticPr fontId="1"/>
  </si>
  <si>
    <t>（２回戦）</t>
    <rPh sb="2" eb="3">
      <t>カイ</t>
    </rPh>
    <rPh sb="3" eb="4">
      <t>イクサ</t>
    </rPh>
    <phoneticPr fontId="1"/>
  </si>
  <si>
    <t>球場名</t>
    <rPh sb="0" eb="2">
      <t>キュウジョウ</t>
    </rPh>
    <rPh sb="2" eb="3">
      <t>メイ</t>
    </rPh>
    <phoneticPr fontId="1"/>
  </si>
  <si>
    <t>（１回戦）</t>
    <rPh sb="2" eb="4">
      <t>カイセン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</si>
  <si>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</si>
  <si>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</t>
    <rPh sb="0" eb="2">
      <t>サガ</t>
    </rPh>
    <phoneticPr fontId="1"/>
  </si>
  <si>
    <t>伊万里湾大橋球技場Ａ</t>
    <rPh sb="0" eb="4">
      <t>イマリワン</t>
    </rPh>
    <rPh sb="4" eb="6">
      <t>オオハシ</t>
    </rPh>
    <rPh sb="6" eb="9">
      <t>キュウギジョウ</t>
    </rPh>
    <phoneticPr fontId="1"/>
  </si>
  <si>
    <t>伊万里湾大橋球技場Ｂ</t>
    <rPh sb="0" eb="4">
      <t>イマリワン</t>
    </rPh>
    <rPh sb="4" eb="6">
      <t>オオハシ</t>
    </rPh>
    <rPh sb="6" eb="9">
      <t>キュウギジョウ</t>
    </rPh>
    <phoneticPr fontId="1"/>
  </si>
  <si>
    <t>第５２回佐賀県中学校総合体育大会ソフトボール競技</t>
    <rPh sb="0" eb="1">
      <t>ダイ</t>
    </rPh>
    <rPh sb="3" eb="4">
      <t>カイ</t>
    </rPh>
    <rPh sb="4" eb="7">
      <t>サガケン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22" eb="24">
      <t>キョウギ</t>
    </rPh>
    <phoneticPr fontId="1"/>
  </si>
  <si>
    <t>佐賀県伊万里市</t>
    <rPh sb="0" eb="3">
      <t>サガケン</t>
    </rPh>
    <rPh sb="3" eb="7">
      <t>イマリシ</t>
    </rPh>
    <phoneticPr fontId="1"/>
  </si>
  <si>
    <t>国見台球技場Ｃ</t>
    <rPh sb="0" eb="3">
      <t>クニミダイ</t>
    </rPh>
    <rPh sb="3" eb="6">
      <t>キュウギジョウ</t>
    </rPh>
    <phoneticPr fontId="1"/>
  </si>
  <si>
    <t>国見台球技場Ｄ</t>
    <rPh sb="0" eb="3">
      <t>クニミダイ</t>
    </rPh>
    <rPh sb="3" eb="6">
      <t>キュウギジョウ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</si>
  <si>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</si>
  <si>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phoneticPr fontId="1"/>
  </si>
  <si>
    <t>有田中学校</t>
    <rPh sb="0" eb="2">
      <t>アリタ</t>
    </rPh>
    <rPh sb="2" eb="5">
      <t>チュウガッコウ</t>
    </rPh>
    <phoneticPr fontId="1"/>
  </si>
  <si>
    <t>城北中学校</t>
    <rPh sb="0" eb="2">
      <t>ジョウホク</t>
    </rPh>
    <rPh sb="2" eb="5">
      <t>チュウガッコウ</t>
    </rPh>
    <phoneticPr fontId="1"/>
  </si>
  <si>
    <t>神埼中学校</t>
    <rPh sb="0" eb="2">
      <t>カンザキ</t>
    </rPh>
    <rPh sb="2" eb="5">
      <t>チュウガッコウ</t>
    </rPh>
    <phoneticPr fontId="1"/>
  </si>
  <si>
    <t>国見中学校</t>
    <rPh sb="0" eb="2">
      <t>クニミ</t>
    </rPh>
    <rPh sb="2" eb="5">
      <t>チュウガッコウ</t>
    </rPh>
    <phoneticPr fontId="1"/>
  </si>
  <si>
    <t>塩田中学校</t>
    <rPh sb="0" eb="2">
      <t>シオタ</t>
    </rPh>
    <rPh sb="2" eb="5">
      <t>チュウガッコウ</t>
    </rPh>
    <phoneticPr fontId="1"/>
  </si>
  <si>
    <t>大和中学校</t>
    <rPh sb="0" eb="2">
      <t>ヤマト</t>
    </rPh>
    <rPh sb="2" eb="5">
      <t>チュウガッコウ</t>
    </rPh>
    <phoneticPr fontId="1"/>
  </si>
  <si>
    <t>川副中学校</t>
    <rPh sb="0" eb="2">
      <t>カワソエ</t>
    </rPh>
    <rPh sb="2" eb="5">
      <t>チュウガッコウ</t>
    </rPh>
    <phoneticPr fontId="1"/>
  </si>
  <si>
    <t>西有田中学校</t>
    <rPh sb="0" eb="3">
      <t>ニシアリタ</t>
    </rPh>
    <rPh sb="3" eb="6">
      <t>チュウガッコウ</t>
    </rPh>
    <phoneticPr fontId="1"/>
  </si>
  <si>
    <t>鬼塚中学校</t>
    <rPh sb="0" eb="2">
      <t>オニツカ</t>
    </rPh>
    <rPh sb="2" eb="5">
      <t>チュウガッコウ</t>
    </rPh>
    <phoneticPr fontId="1"/>
  </si>
  <si>
    <t>嬉野中学校</t>
    <rPh sb="0" eb="2">
      <t>ウレシノ</t>
    </rPh>
    <rPh sb="2" eb="5">
      <t>チュウガッコウ</t>
    </rPh>
    <phoneticPr fontId="1"/>
  </si>
  <si>
    <t>武雄中学校</t>
    <rPh sb="0" eb="2">
      <t>タケオ</t>
    </rPh>
    <rPh sb="2" eb="5">
      <t>チュウガッコウ</t>
    </rPh>
    <phoneticPr fontId="1"/>
  </si>
  <si>
    <t>千代田中学校</t>
    <rPh sb="0" eb="3">
      <t>チヨダ</t>
    </rPh>
    <rPh sb="3" eb="6">
      <t>チュウガッコウ</t>
    </rPh>
    <phoneticPr fontId="1"/>
  </si>
  <si>
    <t>５回コールド</t>
    <rPh sb="1" eb="2">
      <t>カイ</t>
    </rPh>
    <phoneticPr fontId="1"/>
  </si>
  <si>
    <t>久地浦彩奈</t>
    <rPh sb="0" eb="3">
      <t>クチウラ</t>
    </rPh>
    <rPh sb="3" eb="5">
      <t>アヤナ</t>
    </rPh>
    <phoneticPr fontId="1"/>
  </si>
  <si>
    <t>４回コールド</t>
    <rPh sb="1" eb="2">
      <t>カイ</t>
    </rPh>
    <phoneticPr fontId="1"/>
  </si>
  <si>
    <t>９回タイブレーカー</t>
    <rPh sb="1" eb="2">
      <t>カイ</t>
    </rPh>
    <phoneticPr fontId="1"/>
  </si>
  <si>
    <t>X</t>
    <phoneticPr fontId="1"/>
  </si>
  <si>
    <t>○古賀日和</t>
    <rPh sb="1" eb="3">
      <t>コガ</t>
    </rPh>
    <rPh sb="3" eb="5">
      <t>ヒヨリ</t>
    </rPh>
    <phoneticPr fontId="1"/>
  </si>
  <si>
    <t>林亜美</t>
    <rPh sb="0" eb="1">
      <t>ハヤシ</t>
    </rPh>
    <rPh sb="1" eb="3">
      <t>アミ</t>
    </rPh>
    <phoneticPr fontId="1"/>
  </si>
  <si>
    <t>●</t>
    <phoneticPr fontId="1"/>
  </si>
  <si>
    <t>松尾真衣</t>
    <rPh sb="0" eb="2">
      <t>マツオ</t>
    </rPh>
    <rPh sb="2" eb="4">
      <t>マイ</t>
    </rPh>
    <phoneticPr fontId="1"/>
  </si>
  <si>
    <t>藤田さや②</t>
    <rPh sb="0" eb="2">
      <t>フジタ</t>
    </rPh>
    <phoneticPr fontId="1"/>
  </si>
  <si>
    <t>藤田さや</t>
    <rPh sb="0" eb="2">
      <t>フジタ</t>
    </rPh>
    <phoneticPr fontId="1"/>
  </si>
  <si>
    <t>古賀日和</t>
    <rPh sb="0" eb="2">
      <t>コガ</t>
    </rPh>
    <rPh sb="2" eb="4">
      <t>ヒヨリ</t>
    </rPh>
    <phoneticPr fontId="1"/>
  </si>
  <si>
    <t>嘉村羽珠</t>
    <rPh sb="0" eb="2">
      <t>カムラ</t>
    </rPh>
    <rPh sb="2" eb="3">
      <t>ハネ</t>
    </rPh>
    <rPh sb="3" eb="4">
      <t>タマ</t>
    </rPh>
    <phoneticPr fontId="1"/>
  </si>
  <si>
    <t>大坪渚</t>
    <rPh sb="0" eb="2">
      <t>オオツボ</t>
    </rPh>
    <rPh sb="2" eb="3">
      <t>ナギサ</t>
    </rPh>
    <phoneticPr fontId="1"/>
  </si>
  <si>
    <t>６回コールド</t>
    <rPh sb="1" eb="2">
      <t>カイ</t>
    </rPh>
    <phoneticPr fontId="1"/>
  </si>
  <si>
    <t>●三室陽菜子</t>
    <rPh sb="1" eb="3">
      <t>ミムロ</t>
    </rPh>
    <rPh sb="3" eb="6">
      <t>ヒナコ</t>
    </rPh>
    <phoneticPr fontId="1"/>
  </si>
  <si>
    <t>○松尾真衣</t>
    <rPh sb="1" eb="3">
      <t>マツオ</t>
    </rPh>
    <rPh sb="3" eb="5">
      <t>マイ</t>
    </rPh>
    <phoneticPr fontId="1"/>
  </si>
  <si>
    <t>堤鈴花</t>
    <rPh sb="0" eb="1">
      <t>ツツミ</t>
    </rPh>
    <rPh sb="1" eb="2">
      <t>スズ</t>
    </rPh>
    <rPh sb="2" eb="3">
      <t>ハナ</t>
    </rPh>
    <phoneticPr fontId="1"/>
  </si>
  <si>
    <t>山﨑千尋</t>
    <rPh sb="0" eb="2">
      <t>ヤマサキ</t>
    </rPh>
    <rPh sb="2" eb="4">
      <t>チヒロ</t>
    </rPh>
    <phoneticPr fontId="1"/>
  </si>
  <si>
    <t>●上田杏奈</t>
    <rPh sb="1" eb="3">
      <t>ウエダ</t>
    </rPh>
    <rPh sb="3" eb="5">
      <t>アンナ</t>
    </rPh>
    <phoneticPr fontId="1"/>
  </si>
  <si>
    <t>○角田理央</t>
    <rPh sb="1" eb="3">
      <t>スミダ</t>
    </rPh>
    <rPh sb="3" eb="5">
      <t>リオ</t>
    </rPh>
    <phoneticPr fontId="1"/>
  </si>
  <si>
    <t>前田春香</t>
    <rPh sb="0" eb="2">
      <t>マエダ</t>
    </rPh>
    <rPh sb="2" eb="4">
      <t>ハルカ</t>
    </rPh>
    <phoneticPr fontId="1"/>
  </si>
  <si>
    <t>江頭茜音</t>
    <rPh sb="0" eb="2">
      <t>エガシラ</t>
    </rPh>
    <rPh sb="2" eb="4">
      <t>アカネ</t>
    </rPh>
    <phoneticPr fontId="1"/>
  </si>
  <si>
    <t>●嘉村羽珠</t>
    <rPh sb="1" eb="3">
      <t>カムラ</t>
    </rPh>
    <rPh sb="3" eb="4">
      <t>ハネ</t>
    </rPh>
    <rPh sb="4" eb="5">
      <t>タマ</t>
    </rPh>
    <phoneticPr fontId="1"/>
  </si>
  <si>
    <t>○嘉村羽珠</t>
    <rPh sb="1" eb="3">
      <t>カムラ</t>
    </rPh>
    <rPh sb="3" eb="4">
      <t>ハネ</t>
    </rPh>
    <rPh sb="4" eb="5">
      <t>タマ</t>
    </rPh>
    <phoneticPr fontId="1"/>
  </si>
  <si>
    <t>●水落愛花</t>
    <rPh sb="1" eb="3">
      <t>ミズオチ</t>
    </rPh>
    <rPh sb="3" eb="5">
      <t>アイカ</t>
    </rPh>
    <phoneticPr fontId="1"/>
  </si>
  <si>
    <t>●井手はるか</t>
    <rPh sb="1" eb="3">
      <t>イデ</t>
    </rPh>
    <phoneticPr fontId="1"/>
  </si>
  <si>
    <t>梶原千弘</t>
    <rPh sb="0" eb="2">
      <t>カジハラ</t>
    </rPh>
    <rPh sb="2" eb="4">
      <t>チヒロ</t>
    </rPh>
    <phoneticPr fontId="1"/>
  </si>
  <si>
    <t>北島里菜</t>
    <rPh sb="0" eb="2">
      <t>キタジマ</t>
    </rPh>
    <rPh sb="2" eb="4">
      <t>リナ</t>
    </rPh>
    <phoneticPr fontId="1"/>
  </si>
  <si>
    <t>中村華純、梶原千弘</t>
    <rPh sb="0" eb="2">
      <t>ナカムラ</t>
    </rPh>
    <rPh sb="2" eb="4">
      <t>カスミ</t>
    </rPh>
    <rPh sb="5" eb="7">
      <t>カジハラ</t>
    </rPh>
    <rPh sb="7" eb="9">
      <t>チヒロ</t>
    </rPh>
    <phoneticPr fontId="1"/>
  </si>
  <si>
    <t>唐津第五・鏡中学校</t>
    <rPh sb="0" eb="2">
      <t>カラツ</t>
    </rPh>
    <rPh sb="2" eb="4">
      <t>ダイゴ</t>
    </rPh>
    <rPh sb="5" eb="6">
      <t>カガミ</t>
    </rPh>
    <rPh sb="6" eb="9">
      <t>チュウガッコウ</t>
    </rPh>
    <phoneticPr fontId="1"/>
  </si>
  <si>
    <t>多久東部中学校</t>
    <rPh sb="0" eb="2">
      <t>タク</t>
    </rPh>
    <rPh sb="2" eb="4">
      <t>トウブ</t>
    </rPh>
    <rPh sb="4" eb="7">
      <t>チュウガッコウ</t>
    </rPh>
    <phoneticPr fontId="1"/>
  </si>
  <si>
    <t>唐津第一中学校</t>
    <rPh sb="0" eb="2">
      <t>カラツ</t>
    </rPh>
    <rPh sb="2" eb="4">
      <t>ダイイチ</t>
    </rPh>
    <rPh sb="4" eb="7">
      <t>チュウガッコウ</t>
    </rPh>
    <phoneticPr fontId="1"/>
  </si>
  <si>
    <t>多久中央中学校</t>
    <rPh sb="0" eb="2">
      <t>タク</t>
    </rPh>
    <rPh sb="2" eb="4">
      <t>チュウオウ</t>
    </rPh>
    <rPh sb="4" eb="7">
      <t>チュウガッコウ</t>
    </rPh>
    <phoneticPr fontId="1"/>
  </si>
  <si>
    <t>大石華梨、江頭茜音</t>
    <rPh sb="0" eb="2">
      <t>オオイシ</t>
    </rPh>
    <rPh sb="2" eb="4">
      <t>カリン</t>
    </rPh>
    <rPh sb="5" eb="7">
      <t>エガシラ</t>
    </rPh>
    <rPh sb="7" eb="9">
      <t>アカネ</t>
    </rPh>
    <phoneticPr fontId="1"/>
  </si>
  <si>
    <t>大石華梨、古賀有華、佐藤裕香</t>
    <rPh sb="0" eb="2">
      <t>オオイシ</t>
    </rPh>
    <rPh sb="2" eb="4">
      <t>カリン</t>
    </rPh>
    <rPh sb="5" eb="7">
      <t>コガ</t>
    </rPh>
    <rPh sb="7" eb="8">
      <t>ユウ</t>
    </rPh>
    <rPh sb="8" eb="9">
      <t>カ</t>
    </rPh>
    <rPh sb="10" eb="12">
      <t>サトウ</t>
    </rPh>
    <rPh sb="12" eb="13">
      <t>ユウ</t>
    </rPh>
    <rPh sb="13" eb="14">
      <t>カオ</t>
    </rPh>
    <phoneticPr fontId="1"/>
  </si>
  <si>
    <t>大石華梨、今村芽衣</t>
    <rPh sb="0" eb="2">
      <t>オオイシ</t>
    </rPh>
    <rPh sb="2" eb="4">
      <t>カリン</t>
    </rPh>
    <rPh sb="5" eb="7">
      <t>イマムラ</t>
    </rPh>
    <rPh sb="7" eb="9">
      <t>メイ</t>
    </rPh>
    <phoneticPr fontId="1"/>
  </si>
  <si>
    <t>藤田さや、吉田祐花、福本優香</t>
    <rPh sb="0" eb="2">
      <t>フジタ</t>
    </rPh>
    <rPh sb="5" eb="7">
      <t>ヨシダ</t>
    </rPh>
    <rPh sb="7" eb="8">
      <t>ユウ</t>
    </rPh>
    <rPh sb="8" eb="9">
      <t>カ</t>
    </rPh>
    <rPh sb="10" eb="12">
      <t>フクモト</t>
    </rPh>
    <rPh sb="12" eb="14">
      <t>ユウカ</t>
    </rPh>
    <phoneticPr fontId="1"/>
  </si>
  <si>
    <t>福本優香</t>
    <rPh sb="0" eb="2">
      <t>フクモト</t>
    </rPh>
    <rPh sb="2" eb="4">
      <t>ユウカ</t>
    </rPh>
    <phoneticPr fontId="1"/>
  </si>
  <si>
    <t>●豊福彩純</t>
    <rPh sb="1" eb="3">
      <t>トヨフク</t>
    </rPh>
    <rPh sb="3" eb="5">
      <t>アスミ</t>
    </rPh>
    <phoneticPr fontId="1"/>
  </si>
  <si>
    <t>○中村朱寿</t>
    <rPh sb="1" eb="3">
      <t>ナカムラ</t>
    </rPh>
    <rPh sb="3" eb="4">
      <t>シュ</t>
    </rPh>
    <rPh sb="4" eb="5">
      <t>ジュ</t>
    </rPh>
    <phoneticPr fontId="1"/>
  </si>
  <si>
    <t>●藤瀬麻央、野﨑留花</t>
    <rPh sb="1" eb="3">
      <t>フジセ</t>
    </rPh>
    <rPh sb="3" eb="5">
      <t>マオ</t>
    </rPh>
    <rPh sb="6" eb="8">
      <t>ノザキ</t>
    </rPh>
    <rPh sb="8" eb="10">
      <t>ルカ</t>
    </rPh>
    <phoneticPr fontId="1"/>
  </si>
  <si>
    <t>野口ひかり</t>
    <rPh sb="0" eb="2">
      <t>ノグチ</t>
    </rPh>
    <phoneticPr fontId="1"/>
  </si>
  <si>
    <t>下尾景子</t>
    <rPh sb="0" eb="2">
      <t>シモオ</t>
    </rPh>
    <rPh sb="2" eb="4">
      <t>ケイコ</t>
    </rPh>
    <phoneticPr fontId="1"/>
  </si>
  <si>
    <t>永田愛結</t>
    <rPh sb="0" eb="2">
      <t>ナガタ</t>
    </rPh>
    <rPh sb="2" eb="3">
      <t>アイ</t>
    </rPh>
    <rPh sb="3" eb="4">
      <t>ユ</t>
    </rPh>
    <phoneticPr fontId="1"/>
  </si>
  <si>
    <t>久保川愛理</t>
    <rPh sb="0" eb="3">
      <t>クボカワ</t>
    </rPh>
    <rPh sb="3" eb="5">
      <t>アイリ</t>
    </rPh>
    <phoneticPr fontId="1"/>
  </si>
  <si>
    <t>○山口晶子</t>
    <rPh sb="1" eb="3">
      <t>ヤマグチ</t>
    </rPh>
    <rPh sb="3" eb="5">
      <t>アキコ</t>
    </rPh>
    <phoneticPr fontId="1"/>
  </si>
  <si>
    <t>筬彩音</t>
    <rPh sb="0" eb="1">
      <t>オサ</t>
    </rPh>
    <rPh sb="1" eb="2">
      <t>アヤ</t>
    </rPh>
    <rPh sb="2" eb="3">
      <t>オト</t>
    </rPh>
    <phoneticPr fontId="1"/>
  </si>
  <si>
    <t>●田辺味弓</t>
    <rPh sb="1" eb="3">
      <t>タナベ</t>
    </rPh>
    <rPh sb="3" eb="4">
      <t>アジ</t>
    </rPh>
    <rPh sb="4" eb="5">
      <t>ユミ</t>
    </rPh>
    <phoneticPr fontId="1"/>
  </si>
  <si>
    <t>香田菜々美</t>
    <rPh sb="0" eb="2">
      <t>コウダ</t>
    </rPh>
    <rPh sb="2" eb="5">
      <t>ナナミ</t>
    </rPh>
    <phoneticPr fontId="1"/>
  </si>
  <si>
    <t>中村朱寿</t>
    <rPh sb="0" eb="2">
      <t>ナカムラ</t>
    </rPh>
    <rPh sb="2" eb="3">
      <t>シュ</t>
    </rPh>
    <rPh sb="3" eb="4">
      <t>ジュ</t>
    </rPh>
    <phoneticPr fontId="1"/>
  </si>
  <si>
    <t>野田咲耶</t>
    <rPh sb="0" eb="2">
      <t>ノダ</t>
    </rPh>
    <rPh sb="2" eb="3">
      <t>サ</t>
    </rPh>
    <rPh sb="3" eb="4">
      <t>ヤ</t>
    </rPh>
    <phoneticPr fontId="1"/>
  </si>
  <si>
    <t>藤瀬遼、栁鈴菜</t>
    <rPh sb="0" eb="2">
      <t>フジセ</t>
    </rPh>
    <rPh sb="2" eb="3">
      <t>リョウ</t>
    </rPh>
    <rPh sb="4" eb="5">
      <t>ヤナギ</t>
    </rPh>
    <rPh sb="5" eb="7">
      <t>スズナ</t>
    </rPh>
    <phoneticPr fontId="1"/>
  </si>
  <si>
    <t>●田島実玖留、中山琴望、石井もも香</t>
    <rPh sb="1" eb="3">
      <t>タジマ</t>
    </rPh>
    <rPh sb="3" eb="4">
      <t>ミ</t>
    </rPh>
    <rPh sb="4" eb="5">
      <t>ク</t>
    </rPh>
    <rPh sb="5" eb="6">
      <t>ル</t>
    </rPh>
    <rPh sb="7" eb="9">
      <t>ナカヤマ</t>
    </rPh>
    <rPh sb="9" eb="10">
      <t>コト</t>
    </rPh>
    <rPh sb="10" eb="11">
      <t>ノゾ</t>
    </rPh>
    <rPh sb="12" eb="14">
      <t>イシイ</t>
    </rPh>
    <rPh sb="16" eb="17">
      <t>カ</t>
    </rPh>
    <phoneticPr fontId="1"/>
  </si>
  <si>
    <t>石井もも香、佐藤優花</t>
    <rPh sb="0" eb="2">
      <t>イシイ</t>
    </rPh>
    <rPh sb="4" eb="5">
      <t>カ</t>
    </rPh>
    <rPh sb="6" eb="8">
      <t>サトウ</t>
    </rPh>
    <rPh sb="8" eb="10">
      <t>ユウカ</t>
    </rPh>
    <phoneticPr fontId="1"/>
  </si>
  <si>
    <t>○田辺味弓</t>
    <rPh sb="1" eb="3">
      <t>タナベ</t>
    </rPh>
    <rPh sb="3" eb="4">
      <t>アジ</t>
    </rPh>
    <rPh sb="4" eb="5">
      <t>ユミ</t>
    </rPh>
    <phoneticPr fontId="1"/>
  </si>
  <si>
    <t>●真名子榛華</t>
    <rPh sb="1" eb="4">
      <t>マナゴ</t>
    </rPh>
    <rPh sb="4" eb="5">
      <t>ハル</t>
    </rPh>
    <rPh sb="5" eb="6">
      <t>ハナ</t>
    </rPh>
    <phoneticPr fontId="1"/>
  </si>
  <si>
    <t>成田ひかる</t>
    <rPh sb="0" eb="2">
      <t>ナリタ</t>
    </rPh>
    <phoneticPr fontId="1"/>
  </si>
  <si>
    <t>香田菜々美</t>
    <rPh sb="0" eb="1">
      <t>コウダ</t>
    </rPh>
    <rPh sb="2" eb="5">
      <t>ナナミ</t>
    </rPh>
    <phoneticPr fontId="1"/>
  </si>
  <si>
    <t>野田咲耶</t>
    <rPh sb="0" eb="2">
      <t>ノダ</t>
    </rPh>
    <rPh sb="2" eb="4">
      <t>サクヤ</t>
    </rPh>
    <phoneticPr fontId="1"/>
  </si>
  <si>
    <t>河野麗捺菜</t>
    <rPh sb="0" eb="2">
      <t>カワノ</t>
    </rPh>
    <rPh sb="2" eb="3">
      <t>レイ</t>
    </rPh>
    <rPh sb="3" eb="4">
      <t>ナツ</t>
    </rPh>
    <rPh sb="4" eb="5">
      <t>ナ</t>
    </rPh>
    <phoneticPr fontId="1"/>
  </si>
  <si>
    <t>駒井千花</t>
    <rPh sb="0" eb="2">
      <t>コマイ</t>
    </rPh>
    <rPh sb="2" eb="3">
      <t>チ</t>
    </rPh>
    <rPh sb="3" eb="4">
      <t>ハナ</t>
    </rPh>
    <phoneticPr fontId="1"/>
  </si>
  <si>
    <t>川﨑美鈴</t>
    <rPh sb="0" eb="1">
      <t>カワサキ</t>
    </rPh>
    <rPh sb="2" eb="4">
      <t>ミスズ</t>
    </rPh>
    <phoneticPr fontId="1"/>
  </si>
  <si>
    <t>●山口晶子</t>
    <rPh sb="1" eb="3">
      <t>ヤマグチ</t>
    </rPh>
    <rPh sb="3" eb="5">
      <t>アキコ</t>
    </rPh>
    <phoneticPr fontId="1"/>
  </si>
  <si>
    <t>●深村夏海</t>
    <rPh sb="1" eb="2">
      <t>フカ</t>
    </rPh>
    <rPh sb="2" eb="3">
      <t>ムラ</t>
    </rPh>
    <rPh sb="3" eb="5">
      <t>ナツミ</t>
    </rPh>
    <phoneticPr fontId="1"/>
  </si>
  <si>
    <t>栗原笑</t>
    <rPh sb="0" eb="2">
      <t>クリハラ</t>
    </rPh>
    <rPh sb="2" eb="3">
      <t>エ</t>
    </rPh>
    <phoneticPr fontId="1"/>
  </si>
  <si>
    <t>蒲田ゆら</t>
    <rPh sb="0" eb="2">
      <t>カマタ</t>
    </rPh>
    <phoneticPr fontId="1"/>
  </si>
  <si>
    <t>●池田佳穗</t>
    <rPh sb="1" eb="3">
      <t>イケダ</t>
    </rPh>
    <rPh sb="3" eb="5">
      <t>カホ</t>
    </rPh>
    <phoneticPr fontId="1"/>
  </si>
  <si>
    <t>布田藍</t>
    <rPh sb="0" eb="2">
      <t>ヌノダ</t>
    </rPh>
    <rPh sb="2" eb="3">
      <t>アイ</t>
    </rPh>
    <phoneticPr fontId="1"/>
  </si>
  <si>
    <t>永田愛結、宮田真希</t>
    <rPh sb="0" eb="2">
      <t>ナガタ</t>
    </rPh>
    <rPh sb="2" eb="3">
      <t>アイ</t>
    </rPh>
    <rPh sb="3" eb="4">
      <t>ユ</t>
    </rPh>
    <rPh sb="5" eb="7">
      <t>ミヤタ</t>
    </rPh>
    <rPh sb="7" eb="9">
      <t>マキ</t>
    </rPh>
    <phoneticPr fontId="1"/>
  </si>
  <si>
    <t>○池田佳穗</t>
    <rPh sb="1" eb="3">
      <t>イケダ</t>
    </rPh>
    <rPh sb="3" eb="5">
      <t>カホ</t>
    </rPh>
    <phoneticPr fontId="1"/>
  </si>
  <si>
    <t>池田佳穗、片渕由唯</t>
    <rPh sb="0" eb="2">
      <t>イケダ</t>
    </rPh>
    <rPh sb="2" eb="4">
      <t>カホ</t>
    </rPh>
    <rPh sb="5" eb="7">
      <t>カタフチ</t>
    </rPh>
    <rPh sb="7" eb="8">
      <t>ヨシ</t>
    </rPh>
    <rPh sb="8" eb="9">
      <t>ユイ</t>
    </rPh>
    <phoneticPr fontId="1"/>
  </si>
  <si>
    <t>○納富夕希</t>
    <rPh sb="1" eb="3">
      <t>ノウドミ</t>
    </rPh>
    <rPh sb="3" eb="4">
      <t>ユウ</t>
    </rPh>
    <rPh sb="4" eb="5">
      <t>キ</t>
    </rPh>
    <phoneticPr fontId="1"/>
  </si>
  <si>
    <t>田中流奈、池田佳穂</t>
    <rPh sb="0" eb="2">
      <t>タナカ</t>
    </rPh>
    <rPh sb="2" eb="3">
      <t>ル</t>
    </rPh>
    <rPh sb="3" eb="4">
      <t>ナ</t>
    </rPh>
    <rPh sb="5" eb="7">
      <t>イケダ</t>
    </rPh>
    <rPh sb="7" eb="8">
      <t>ヨ</t>
    </rPh>
    <rPh sb="8" eb="9">
      <t>ホ</t>
    </rPh>
    <phoneticPr fontId="1"/>
  </si>
  <si>
    <t>田中流奈</t>
    <rPh sb="0" eb="2">
      <t>タナカ</t>
    </rPh>
    <rPh sb="2" eb="3">
      <t>ル</t>
    </rPh>
    <rPh sb="3" eb="4">
      <t>ナ</t>
    </rPh>
    <phoneticPr fontId="1"/>
  </si>
  <si>
    <t>松尾舞華</t>
    <rPh sb="0" eb="2">
      <t>マツオ</t>
    </rPh>
    <rPh sb="2" eb="3">
      <t>マイ</t>
    </rPh>
    <rPh sb="3" eb="4">
      <t>ハナ</t>
    </rPh>
    <phoneticPr fontId="1"/>
  </si>
  <si>
    <t>X</t>
    <phoneticPr fontId="1"/>
  </si>
  <si>
    <t>宮田真希</t>
    <rPh sb="0" eb="2">
      <t>ミヤタ</t>
    </rPh>
    <rPh sb="2" eb="4">
      <t>マキ</t>
    </rPh>
    <phoneticPr fontId="1"/>
  </si>
  <si>
    <t>●中村朱寿</t>
    <rPh sb="1" eb="3">
      <t>ナカムラ</t>
    </rPh>
    <rPh sb="3" eb="4">
      <t>シュ</t>
    </rPh>
    <rPh sb="4" eb="5">
      <t>ジュ</t>
    </rPh>
    <phoneticPr fontId="1"/>
  </si>
  <si>
    <t>９回タイブレーカー二死サヨナラ</t>
    <rPh sb="1" eb="2">
      <t>カイ</t>
    </rPh>
    <rPh sb="9" eb="11">
      <t>ニシ</t>
    </rPh>
    <phoneticPr fontId="1"/>
  </si>
  <si>
    <t>本村光里</t>
    <rPh sb="0" eb="2">
      <t>モトムラ</t>
    </rPh>
    <rPh sb="2" eb="4">
      <t>ヒカリ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</si>
</sst>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6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4"/>
      <name val="ＭＳ 明朝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17" fillId="0" borderId="0"/>
    <xf numFmtId="0" fontId="24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Protection="1"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1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/>
    <xf numFmtId="0" fontId="12" fillId="0" borderId="11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indent="1"/>
      <protection locked="0"/>
    </xf>
    <xf numFmtId="0" fontId="0" fillId="0" borderId="15" xfId="0" applyBorder="1" applyAlignment="1" applyProtection="1">
      <alignment horizontal="distributed" indent="1"/>
      <protection locked="0"/>
    </xf>
    <xf numFmtId="179" fontId="10" fillId="0" borderId="11" xfId="0" applyNumberFormat="1" applyFont="1" applyBorder="1" applyAlignment="1" applyProtection="1">
      <alignment horizontal="center" vertical="center"/>
    </xf>
    <xf numFmtId="190" fontId="20" fillId="0" borderId="1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187" fontId="0" fillId="0" borderId="11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90" fontId="20" fillId="0" borderId="11" xfId="0" applyNumberFormat="1" applyFont="1" applyBorder="1" applyAlignment="1">
      <alignment horizontal="center"/>
    </xf>
    <xf numFmtId="190" fontId="20" fillId="0" borderId="11" xfId="0" applyNumberFormat="1" applyFont="1" applyBorder="1" applyAlignment="1"/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1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187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/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1" fillId="0" borderId="16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180" fontId="7" fillId="0" borderId="18" xfId="0" applyNumberFormat="1" applyFont="1" applyBorder="1" applyAlignment="1" applyProtection="1">
      <alignment horizontal="center" vertical="center"/>
      <protection locked="0"/>
    </xf>
    <xf numFmtId="180" fontId="15" fillId="0" borderId="19" xfId="0" applyNumberFormat="1" applyFont="1" applyBorder="1" applyAlignment="1" applyProtection="1">
      <alignment horizontal="center" vertical="center"/>
      <protection locked="0"/>
    </xf>
    <xf numFmtId="180" fontId="15" fillId="0" borderId="18" xfId="0" applyNumberFormat="1" applyFont="1" applyBorder="1" applyAlignment="1" applyProtection="1">
      <alignment horizontal="center" vertical="center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76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E24" sqref="E24:E2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4" t="str">
        <f ca="1">データ!F14</f>
        <v>第５２回佐賀県中学校総合体育大会ソフトボール競技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7"/>
      <c r="S1" s="19"/>
    </row>
    <row r="2" spans="1:26" ht="16.5" customHeight="1">
      <c r="A2" s="42" t="s">
        <v>15</v>
      </c>
      <c r="B2" s="95">
        <v>42214</v>
      </c>
      <c r="C2" s="96"/>
      <c r="D2" s="96"/>
      <c r="E2" s="96"/>
      <c r="F2" s="96"/>
      <c r="G2" s="7"/>
      <c r="H2" s="7"/>
      <c r="I2" s="97" t="s">
        <v>14</v>
      </c>
      <c r="J2" s="97"/>
      <c r="K2" s="28" t="str">
        <f ca="1">データ!F16</f>
        <v>佐賀県伊万里市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7" t="s">
        <v>13</v>
      </c>
      <c r="J3" s="97"/>
      <c r="K3" s="98" t="s">
        <v>93</v>
      </c>
      <c r="L3" s="99"/>
      <c r="M3" s="99"/>
      <c r="N3" s="99"/>
      <c r="O3" s="99"/>
      <c r="P3" s="99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2" customHeight="1">
      <c r="A5" s="39" t="s">
        <v>90</v>
      </c>
      <c r="B5" s="7"/>
      <c r="C5" s="45" t="s">
        <v>82</v>
      </c>
      <c r="D5" s="7"/>
      <c r="E5" s="87">
        <v>0.375</v>
      </c>
      <c r="F5" s="88"/>
      <c r="G5" s="46" t="s">
        <v>83</v>
      </c>
      <c r="H5" s="43"/>
      <c r="I5" s="89">
        <v>0.4465277777777778</v>
      </c>
      <c r="J5" s="88"/>
      <c r="K5" s="90" t="s">
        <v>71</v>
      </c>
      <c r="L5" s="91"/>
      <c r="M5" s="92">
        <v>3.472222222222222E-3</v>
      </c>
      <c r="N5" s="93"/>
      <c r="O5" s="50" t="s">
        <v>70</v>
      </c>
      <c r="P5" s="43"/>
      <c r="Q5" s="82">
        <f>IF(I5="","",+I5-E5-M5)</f>
        <v>6.8055555555555577E-2</v>
      </c>
      <c r="R5" s="82"/>
      <c r="S5" s="42" t="s">
        <v>72</v>
      </c>
      <c r="T5" s="44">
        <v>1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77"/>
      <c r="Z6" s="77"/>
    </row>
    <row r="7" spans="1:26" ht="15" customHeight="1">
      <c r="A7" s="78" t="s">
        <v>101</v>
      </c>
      <c r="B7" s="79"/>
      <c r="C7" s="79"/>
      <c r="D7" s="80"/>
      <c r="E7" s="69">
        <v>3</v>
      </c>
      <c r="F7" s="69">
        <v>4</v>
      </c>
      <c r="G7" s="69">
        <v>1</v>
      </c>
      <c r="H7" s="69">
        <v>1</v>
      </c>
      <c r="I7" s="69">
        <v>5</v>
      </c>
      <c r="J7" s="69"/>
      <c r="K7" s="69"/>
      <c r="L7" s="69"/>
      <c r="M7" s="69"/>
      <c r="N7" s="69"/>
      <c r="O7" s="69"/>
      <c r="P7" s="69"/>
      <c r="Q7" s="69"/>
      <c r="R7" s="69"/>
      <c r="S7" s="73">
        <f>IF(E7="","",SUM(E7:R7))</f>
        <v>14</v>
      </c>
      <c r="T7" s="74"/>
      <c r="U7" s="10"/>
      <c r="V7" s="10"/>
      <c r="Y7" s="77"/>
      <c r="Z7" s="77"/>
    </row>
    <row r="8" spans="1:26" ht="14.45" customHeight="1">
      <c r="A8" s="17" t="s">
        <v>10</v>
      </c>
      <c r="B8" s="81" t="str">
        <f ca="1">IF(A7="","",VLOOKUP(A7,データ!$B$2:$C$34,2,0))</f>
        <v>佐賀</v>
      </c>
      <c r="C8" s="81"/>
      <c r="D8" s="18" t="s">
        <v>80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5"/>
      <c r="T8" s="76"/>
      <c r="U8" s="10"/>
      <c r="V8" s="10"/>
      <c r="Y8" s="77"/>
      <c r="Z8" s="77"/>
    </row>
    <row r="9" spans="1:26" ht="15" customHeight="1">
      <c r="A9" s="78" t="s">
        <v>143</v>
      </c>
      <c r="B9" s="79"/>
      <c r="C9" s="79"/>
      <c r="D9" s="80"/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/>
      <c r="K9" s="69"/>
      <c r="L9" s="71"/>
      <c r="M9" s="71"/>
      <c r="N9" s="71"/>
      <c r="O9" s="71"/>
      <c r="P9" s="71"/>
      <c r="Q9" s="71"/>
      <c r="R9" s="71"/>
      <c r="S9" s="65">
        <f>IF(E9="","",SUM(E9:R9))</f>
        <v>0</v>
      </c>
      <c r="T9" s="66"/>
      <c r="U9" s="10"/>
      <c r="V9" s="22"/>
      <c r="W9" s="20"/>
      <c r="Y9" s="77"/>
      <c r="Z9" s="77"/>
    </row>
    <row r="10" spans="1:26" s="57" customFormat="1" ht="15" customHeight="1">
      <c r="A10" s="56" t="s">
        <v>10</v>
      </c>
      <c r="B10" s="81" t="str">
        <f ca="1">IF(A9="","",VLOOKUP(A9,データ!$B$2:$C$34,2,0))</f>
        <v>佐賀</v>
      </c>
      <c r="C10" s="81"/>
      <c r="D10" s="18" t="s">
        <v>80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67"/>
      <c r="T10" s="68"/>
      <c r="X10" s="58"/>
      <c r="Y10" s="77"/>
      <c r="Z10" s="77"/>
    </row>
    <row r="11" spans="1:26" ht="6.6" hidden="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Y11" s="77"/>
      <c r="Z11" s="77"/>
    </row>
    <row r="12" spans="1:26" ht="15" customHeight="1">
      <c r="A12" s="100" t="s">
        <v>69</v>
      </c>
      <c r="B12" s="100"/>
      <c r="C12" s="13" t="s">
        <v>0</v>
      </c>
      <c r="D12" s="29" t="s">
        <v>153</v>
      </c>
      <c r="E12" s="29"/>
      <c r="F12" s="29"/>
      <c r="G12" s="29"/>
      <c r="H12" s="29"/>
      <c r="I12" s="29"/>
      <c r="J12" s="29"/>
      <c r="K12" s="29"/>
      <c r="L12" s="29"/>
      <c r="M12" s="29"/>
      <c r="N12" s="29" t="s">
        <v>4</v>
      </c>
      <c r="O12" s="29" t="s">
        <v>155</v>
      </c>
      <c r="P12" s="29"/>
      <c r="Q12" s="29"/>
      <c r="R12" s="29"/>
      <c r="S12" s="29"/>
      <c r="Y12" s="77"/>
      <c r="Z12" s="77"/>
    </row>
    <row r="13" spans="1:26" ht="15" customHeight="1">
      <c r="A13" s="100"/>
      <c r="B13" s="100"/>
      <c r="C13" s="14" t="s">
        <v>1</v>
      </c>
      <c r="D13" s="30" t="s">
        <v>154</v>
      </c>
      <c r="E13" s="30"/>
      <c r="F13" s="30"/>
      <c r="G13" s="30"/>
      <c r="H13" s="30"/>
      <c r="I13" s="30"/>
      <c r="J13" s="30"/>
      <c r="K13" s="30"/>
      <c r="L13" s="30"/>
      <c r="M13" s="30"/>
      <c r="N13" s="30" t="s">
        <v>4</v>
      </c>
      <c r="O13" s="30" t="s">
        <v>156</v>
      </c>
      <c r="P13" s="30"/>
      <c r="Q13" s="30"/>
      <c r="R13" s="30"/>
      <c r="S13" s="30"/>
      <c r="Y13" s="77"/>
      <c r="Z13" s="77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77"/>
      <c r="Z14" s="77"/>
    </row>
    <row r="15" spans="1:26" ht="15" customHeight="1">
      <c r="A15" s="7"/>
      <c r="B15" s="62" t="s">
        <v>0</v>
      </c>
      <c r="C15" s="61" t="s">
        <v>2</v>
      </c>
      <c r="D15" s="61"/>
      <c r="E15" s="31" t="s">
        <v>7</v>
      </c>
      <c r="F15" s="28" t="s">
        <v>157</v>
      </c>
      <c r="G15" s="28"/>
      <c r="H15" s="28"/>
      <c r="I15" s="28"/>
      <c r="J15" s="28"/>
      <c r="K15" s="28"/>
      <c r="L15" s="28"/>
      <c r="M15" s="32" t="s">
        <v>8</v>
      </c>
      <c r="N15" s="31" t="s">
        <v>7</v>
      </c>
      <c r="O15" s="31"/>
      <c r="P15" s="33"/>
      <c r="Q15" s="33"/>
      <c r="R15" s="28"/>
      <c r="S15" s="28"/>
      <c r="Y15" s="77"/>
      <c r="Z15" s="77"/>
    </row>
    <row r="16" spans="1:26" ht="15" customHeight="1">
      <c r="A16" s="61" t="s">
        <v>9</v>
      </c>
      <c r="B16" s="63"/>
      <c r="C16" s="62" t="s">
        <v>3</v>
      </c>
      <c r="D16" s="62"/>
      <c r="E16" s="34" t="s">
        <v>7</v>
      </c>
      <c r="F16" s="29" t="s">
        <v>158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Y16" s="77"/>
      <c r="Z16" s="77"/>
    </row>
    <row r="17" spans="1:26" ht="15" customHeight="1">
      <c r="A17" s="61"/>
      <c r="B17" s="63" t="s">
        <v>1</v>
      </c>
      <c r="C17" s="64" t="s">
        <v>2</v>
      </c>
      <c r="D17" s="64"/>
      <c r="E17" s="35" t="s">
        <v>7</v>
      </c>
      <c r="F17" s="30"/>
      <c r="G17" s="30"/>
      <c r="H17" s="30"/>
      <c r="I17" s="30"/>
      <c r="J17" s="30"/>
      <c r="K17" s="30"/>
      <c r="L17" s="30"/>
      <c r="M17" s="36" t="s">
        <v>8</v>
      </c>
      <c r="N17" s="35" t="s">
        <v>7</v>
      </c>
      <c r="O17" s="30"/>
      <c r="P17" s="36"/>
      <c r="Q17" s="35"/>
      <c r="R17" s="30"/>
      <c r="S17" s="30"/>
      <c r="Y17" s="77"/>
      <c r="Z17" s="77"/>
    </row>
    <row r="18" spans="1:26" ht="15" customHeight="1">
      <c r="A18" s="7"/>
      <c r="B18" s="64"/>
      <c r="C18" s="61" t="s">
        <v>3</v>
      </c>
      <c r="D18" s="61"/>
      <c r="E18" s="31" t="s">
        <v>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77"/>
      <c r="Z18" s="77"/>
    </row>
    <row r="19" spans="1:26" ht="5.0999999999999996" customHeight="1">
      <c r="A19" s="7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77"/>
      <c r="Z19" s="77"/>
    </row>
    <row r="20" spans="1:26" ht="15" customHeight="1">
      <c r="A20" s="101" t="s">
        <v>6</v>
      </c>
      <c r="B20" s="102"/>
      <c r="C20" s="37" t="s">
        <v>113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Y20" s="77"/>
      <c r="Z20" s="77"/>
    </row>
    <row r="21" spans="1:26" ht="7.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77"/>
      <c r="Z21" s="77"/>
    </row>
    <row r="22" spans="1:26" ht="12" customHeight="1">
      <c r="A22" s="39" t="s">
        <v>90</v>
      </c>
      <c r="B22" s="7"/>
      <c r="C22" s="45" t="s">
        <v>82</v>
      </c>
      <c r="D22" s="7"/>
      <c r="E22" s="87">
        <v>0.46249999999999997</v>
      </c>
      <c r="F22" s="88"/>
      <c r="G22" s="46" t="s">
        <v>83</v>
      </c>
      <c r="H22" s="43"/>
      <c r="I22" s="89">
        <v>0.5229166666666667</v>
      </c>
      <c r="J22" s="88"/>
      <c r="K22" s="90" t="s">
        <v>71</v>
      </c>
      <c r="L22" s="91"/>
      <c r="M22" s="92"/>
      <c r="N22" s="93"/>
      <c r="O22" s="50" t="s">
        <v>70</v>
      </c>
      <c r="P22" s="43"/>
      <c r="Q22" s="82">
        <f>IF(I22="","",+I22-E22-M22)</f>
        <v>6.041666666666673E-2</v>
      </c>
      <c r="R22" s="82"/>
      <c r="S22" s="42" t="s">
        <v>72</v>
      </c>
      <c r="T22" s="44">
        <v>3</v>
      </c>
    </row>
    <row r="23" spans="1:26" ht="15.75" customHeight="1">
      <c r="A23" s="83" t="s">
        <v>12</v>
      </c>
      <c r="B23" s="84"/>
      <c r="C23" s="84"/>
      <c r="D23" s="85"/>
      <c r="E23" s="9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9">
        <v>7</v>
      </c>
      <c r="L23" s="9">
        <v>8</v>
      </c>
      <c r="M23" s="9">
        <v>9</v>
      </c>
      <c r="N23" s="9">
        <v>10</v>
      </c>
      <c r="O23" s="9">
        <v>11</v>
      </c>
      <c r="P23" s="9">
        <v>12</v>
      </c>
      <c r="Q23" s="9">
        <v>13</v>
      </c>
      <c r="R23" s="9">
        <v>14</v>
      </c>
      <c r="S23" s="83" t="s">
        <v>5</v>
      </c>
      <c r="T23" s="86"/>
      <c r="U23" s="10"/>
      <c r="V23" s="10"/>
      <c r="Y23" s="77"/>
      <c r="Z23" s="77"/>
    </row>
    <row r="24" spans="1:26" ht="15" customHeight="1">
      <c r="A24" s="78" t="s">
        <v>104</v>
      </c>
      <c r="B24" s="79"/>
      <c r="C24" s="79"/>
      <c r="D24" s="80"/>
      <c r="E24" s="69">
        <v>8</v>
      </c>
      <c r="F24" s="69">
        <v>2</v>
      </c>
      <c r="G24" s="69">
        <v>1</v>
      </c>
      <c r="H24" s="69">
        <v>6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3">
        <f>IF(E24="","",SUM(E24:R24))</f>
        <v>17</v>
      </c>
      <c r="T24" s="74"/>
      <c r="U24" s="10"/>
      <c r="V24" s="10"/>
      <c r="Y24" s="77"/>
      <c r="Z24" s="77"/>
    </row>
    <row r="25" spans="1:26" ht="14.45" customHeight="1">
      <c r="A25" s="17" t="s">
        <v>10</v>
      </c>
      <c r="B25" s="81" t="str">
        <f ca="1">IF(A24="","",VLOOKUP(A24,データ!$B$2:$C$34,2,0))</f>
        <v>佐賀</v>
      </c>
      <c r="C25" s="81"/>
      <c r="D25" s="18" t="s">
        <v>80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5"/>
      <c r="T25" s="76"/>
      <c r="U25" s="10"/>
      <c r="V25" s="10"/>
      <c r="Y25" s="77"/>
      <c r="Z25" s="77"/>
    </row>
    <row r="26" spans="1:26" ht="15" customHeight="1">
      <c r="A26" s="78" t="s">
        <v>103</v>
      </c>
      <c r="B26" s="79"/>
      <c r="C26" s="79"/>
      <c r="D26" s="80"/>
      <c r="E26" s="69">
        <v>2</v>
      </c>
      <c r="F26" s="69">
        <v>0</v>
      </c>
      <c r="G26" s="69">
        <v>3</v>
      </c>
      <c r="H26" s="69">
        <v>0</v>
      </c>
      <c r="I26" s="69"/>
      <c r="J26" s="69"/>
      <c r="K26" s="69"/>
      <c r="L26" s="71"/>
      <c r="M26" s="71"/>
      <c r="N26" s="71"/>
      <c r="O26" s="71"/>
      <c r="P26" s="71"/>
      <c r="Q26" s="71"/>
      <c r="R26" s="71"/>
      <c r="S26" s="65">
        <f>IF(E26="","",SUM(E26:R26))</f>
        <v>5</v>
      </c>
      <c r="T26" s="66"/>
      <c r="U26" s="10"/>
      <c r="V26" s="22"/>
      <c r="W26" s="20"/>
      <c r="Y26" s="77"/>
      <c r="Z26" s="77"/>
    </row>
    <row r="27" spans="1:26" ht="15" customHeight="1">
      <c r="A27" s="56" t="s">
        <v>10</v>
      </c>
      <c r="B27" s="81" t="str">
        <f ca="1">IF(A26="","",VLOOKUP(A26,データ!$B$2:$C$34,2,0))</f>
        <v>佐賀</v>
      </c>
      <c r="C27" s="81"/>
      <c r="D27" s="18" t="s">
        <v>80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67"/>
      <c r="T27" s="68"/>
      <c r="U27" s="10"/>
      <c r="V27" s="10"/>
      <c r="X27" s="20"/>
      <c r="Y27" s="77"/>
      <c r="Z27" s="77"/>
    </row>
    <row r="28" spans="1:26" ht="6.6" hidden="1" customHeight="1">
      <c r="A28" s="8"/>
      <c r="B28" s="8"/>
      <c r="C28" s="8"/>
      <c r="D28" s="8"/>
      <c r="E28" s="8"/>
      <c r="F28" s="16"/>
      <c r="G28" s="16"/>
      <c r="H28" s="8"/>
      <c r="I28" s="16"/>
      <c r="J28" s="16"/>
      <c r="K28" s="8"/>
      <c r="L28" s="16"/>
      <c r="M28" s="16"/>
      <c r="N28" s="8"/>
      <c r="O28" s="16"/>
      <c r="P28" s="16"/>
      <c r="Q28" s="8"/>
      <c r="R28" s="8"/>
      <c r="S28" s="8"/>
      <c r="Y28" s="77"/>
      <c r="Z28" s="77"/>
    </row>
    <row r="29" spans="1:26" ht="15" customHeight="1">
      <c r="A29" s="100" t="s">
        <v>69</v>
      </c>
      <c r="B29" s="100"/>
      <c r="C29" s="13" t="s">
        <v>0</v>
      </c>
      <c r="D29" s="29" t="s">
        <v>159</v>
      </c>
      <c r="E29" s="29"/>
      <c r="F29" s="29"/>
      <c r="G29" s="29"/>
      <c r="H29" s="29"/>
      <c r="I29" s="29"/>
      <c r="J29" s="29"/>
      <c r="K29" s="29"/>
      <c r="L29" s="29"/>
      <c r="M29" s="29"/>
      <c r="N29" s="29" t="s">
        <v>4</v>
      </c>
      <c r="O29" s="29" t="s">
        <v>114</v>
      </c>
      <c r="P29" s="29"/>
      <c r="Q29" s="29"/>
      <c r="R29" s="29"/>
      <c r="S29" s="29"/>
      <c r="Y29" s="77"/>
      <c r="Z29" s="77"/>
    </row>
    <row r="30" spans="1:26" ht="15" customHeight="1">
      <c r="A30" s="100"/>
      <c r="B30" s="100"/>
      <c r="C30" s="14" t="s">
        <v>1</v>
      </c>
      <c r="D30" s="30" t="s">
        <v>166</v>
      </c>
      <c r="E30" s="30"/>
      <c r="F30" s="30"/>
      <c r="G30" s="30"/>
      <c r="H30" s="30"/>
      <c r="I30" s="30"/>
      <c r="J30" s="30"/>
      <c r="K30" s="30"/>
      <c r="L30" s="30"/>
      <c r="M30" s="30"/>
      <c r="N30" s="30" t="s">
        <v>4</v>
      </c>
      <c r="O30" s="30" t="s">
        <v>167</v>
      </c>
      <c r="P30" s="30"/>
      <c r="Q30" s="30"/>
      <c r="R30" s="30"/>
      <c r="S30" s="30"/>
      <c r="Y30" s="77"/>
      <c r="Z30" s="77"/>
    </row>
    <row r="31" spans="1:26" ht="5.0999999999999996" customHeight="1">
      <c r="A31" s="12"/>
      <c r="B31" s="12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Y31" s="77"/>
      <c r="Z31" s="77"/>
    </row>
    <row r="32" spans="1:26" ht="15" customHeight="1">
      <c r="A32" s="7"/>
      <c r="B32" s="62" t="s">
        <v>0</v>
      </c>
      <c r="C32" s="61" t="s">
        <v>2</v>
      </c>
      <c r="D32" s="61"/>
      <c r="E32" s="31" t="s">
        <v>7</v>
      </c>
      <c r="F32" s="28" t="s">
        <v>160</v>
      </c>
      <c r="G32" s="28"/>
      <c r="H32" s="28"/>
      <c r="I32" s="28"/>
      <c r="J32" s="28"/>
      <c r="K32" s="28"/>
      <c r="L32" s="28"/>
      <c r="M32" s="32" t="s">
        <v>8</v>
      </c>
      <c r="N32" s="31" t="s">
        <v>7</v>
      </c>
      <c r="O32" s="31"/>
      <c r="P32" s="33"/>
      <c r="Q32" s="33"/>
      <c r="R32" s="28"/>
      <c r="S32" s="28"/>
      <c r="Y32" s="77"/>
      <c r="Z32" s="77"/>
    </row>
    <row r="33" spans="1:26" ht="15" customHeight="1">
      <c r="A33" s="61" t="s">
        <v>9</v>
      </c>
      <c r="B33" s="63"/>
      <c r="C33" s="62" t="s">
        <v>3</v>
      </c>
      <c r="D33" s="62"/>
      <c r="E33" s="34" t="s">
        <v>7</v>
      </c>
      <c r="F33" s="29" t="s">
        <v>114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Y33" s="77"/>
      <c r="Z33" s="77"/>
    </row>
    <row r="34" spans="1:26" ht="15" customHeight="1">
      <c r="A34" s="61"/>
      <c r="B34" s="63" t="s">
        <v>1</v>
      </c>
      <c r="C34" s="64" t="s">
        <v>2</v>
      </c>
      <c r="D34" s="64"/>
      <c r="E34" s="35" t="s">
        <v>7</v>
      </c>
      <c r="F34" s="30" t="s">
        <v>165</v>
      </c>
      <c r="G34" s="30"/>
      <c r="H34" s="30"/>
      <c r="I34" s="30"/>
      <c r="J34" s="30"/>
      <c r="K34" s="30"/>
      <c r="L34" s="30"/>
      <c r="M34" s="36" t="s">
        <v>8</v>
      </c>
      <c r="N34" s="35" t="s">
        <v>7</v>
      </c>
      <c r="O34" s="30"/>
      <c r="P34" s="36"/>
      <c r="Q34" s="35"/>
      <c r="R34" s="30"/>
      <c r="S34" s="30"/>
      <c r="Y34" s="77"/>
      <c r="Z34" s="77"/>
    </row>
    <row r="35" spans="1:26" ht="15" customHeight="1">
      <c r="A35" s="7"/>
      <c r="B35" s="64"/>
      <c r="C35" s="61" t="s">
        <v>3</v>
      </c>
      <c r="D35" s="61"/>
      <c r="E35" s="31" t="s">
        <v>7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7"/>
      <c r="Z35" s="77"/>
    </row>
    <row r="36" spans="1:26" ht="5.0999999999999996" customHeight="1">
      <c r="A36" s="7"/>
      <c r="B36" s="7"/>
      <c r="C36" s="7"/>
      <c r="D36" s="7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Y36" s="77"/>
      <c r="Z36" s="77"/>
    </row>
    <row r="37" spans="1:26" ht="15" customHeight="1">
      <c r="A37" s="101" t="s">
        <v>6</v>
      </c>
      <c r="B37" s="102"/>
      <c r="C37" s="37" t="s">
        <v>115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Y37" s="77"/>
      <c r="Z37" s="77"/>
    </row>
    <row r="38" spans="1:26" ht="7.9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7"/>
      <c r="Z38" s="77"/>
    </row>
    <row r="39" spans="1:26" ht="12" customHeight="1">
      <c r="A39" s="39" t="s">
        <v>87</v>
      </c>
      <c r="B39" s="7"/>
      <c r="C39" s="45" t="s">
        <v>82</v>
      </c>
      <c r="D39" s="7"/>
      <c r="E39" s="87">
        <v>0.56180555555555556</v>
      </c>
      <c r="F39" s="88"/>
      <c r="G39" s="46" t="s">
        <v>83</v>
      </c>
      <c r="H39" s="43"/>
      <c r="I39" s="89">
        <v>0.62222222222222223</v>
      </c>
      <c r="J39" s="88"/>
      <c r="K39" s="90" t="s">
        <v>71</v>
      </c>
      <c r="L39" s="91"/>
      <c r="M39" s="92">
        <v>3.472222222222222E-3</v>
      </c>
      <c r="N39" s="93"/>
      <c r="O39" s="50" t="s">
        <v>70</v>
      </c>
      <c r="P39" s="43"/>
      <c r="Q39" s="82">
        <f>IF(I39="","",+I39-E39-M39)</f>
        <v>5.694444444444445E-2</v>
      </c>
      <c r="R39" s="82"/>
      <c r="S39" s="42" t="s">
        <v>72</v>
      </c>
      <c r="T39" s="44">
        <v>9</v>
      </c>
    </row>
    <row r="40" spans="1:26" ht="15.75" customHeight="1">
      <c r="A40" s="83" t="s">
        <v>12</v>
      </c>
      <c r="B40" s="84"/>
      <c r="C40" s="84"/>
      <c r="D40" s="85"/>
      <c r="E40" s="9">
        <v>1</v>
      </c>
      <c r="F40" s="9">
        <v>2</v>
      </c>
      <c r="G40" s="9">
        <v>3</v>
      </c>
      <c r="H40" s="9">
        <v>4</v>
      </c>
      <c r="I40" s="9">
        <v>5</v>
      </c>
      <c r="J40" s="9">
        <v>6</v>
      </c>
      <c r="K40" s="9">
        <v>7</v>
      </c>
      <c r="L40" s="9">
        <v>8</v>
      </c>
      <c r="M40" s="9">
        <v>9</v>
      </c>
      <c r="N40" s="9">
        <v>10</v>
      </c>
      <c r="O40" s="9">
        <v>11</v>
      </c>
      <c r="P40" s="9">
        <v>12</v>
      </c>
      <c r="Q40" s="9">
        <v>13</v>
      </c>
      <c r="R40" s="9">
        <v>14</v>
      </c>
      <c r="S40" s="83" t="s">
        <v>5</v>
      </c>
      <c r="T40" s="86"/>
      <c r="U40" s="10"/>
      <c r="V40" s="10"/>
      <c r="Y40" s="77"/>
      <c r="Z40" s="77"/>
    </row>
    <row r="41" spans="1:26" ht="15" customHeight="1">
      <c r="A41" s="78" t="s">
        <v>101</v>
      </c>
      <c r="B41" s="79"/>
      <c r="C41" s="79"/>
      <c r="D41" s="80"/>
      <c r="E41" s="69">
        <v>0</v>
      </c>
      <c r="F41" s="69">
        <v>6</v>
      </c>
      <c r="G41" s="69">
        <v>0</v>
      </c>
      <c r="H41" s="69">
        <v>4</v>
      </c>
      <c r="I41" s="69">
        <v>0</v>
      </c>
      <c r="J41" s="69"/>
      <c r="K41" s="69"/>
      <c r="L41" s="69"/>
      <c r="M41" s="69"/>
      <c r="N41" s="69"/>
      <c r="O41" s="69"/>
      <c r="P41" s="69"/>
      <c r="Q41" s="69"/>
      <c r="R41" s="69"/>
      <c r="S41" s="73">
        <f>IF(E41="","",SUM(E41:R41))</f>
        <v>10</v>
      </c>
      <c r="T41" s="74"/>
      <c r="U41" s="10"/>
      <c r="V41" s="10"/>
      <c r="Y41" s="77"/>
      <c r="Z41" s="77"/>
    </row>
    <row r="42" spans="1:26" ht="14.45" customHeight="1">
      <c r="A42" s="17" t="s">
        <v>10</v>
      </c>
      <c r="B42" s="81" t="str">
        <f ca="1">IF(A41="","",VLOOKUP(A41,データ!$B$2:$C$34,2,0))</f>
        <v>佐賀</v>
      </c>
      <c r="C42" s="81"/>
      <c r="D42" s="18" t="s">
        <v>80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5"/>
      <c r="T42" s="76"/>
      <c r="U42" s="10"/>
      <c r="V42" s="10"/>
      <c r="Y42" s="77"/>
      <c r="Z42" s="77"/>
    </row>
    <row r="43" spans="1:26" ht="15" customHeight="1">
      <c r="A43" s="78" t="s">
        <v>102</v>
      </c>
      <c r="B43" s="79"/>
      <c r="C43" s="79"/>
      <c r="D43" s="80"/>
      <c r="E43" s="69">
        <v>1</v>
      </c>
      <c r="F43" s="69">
        <v>0</v>
      </c>
      <c r="G43" s="69">
        <v>0</v>
      </c>
      <c r="H43" s="69">
        <v>0</v>
      </c>
      <c r="I43" s="69">
        <v>0</v>
      </c>
      <c r="J43" s="71"/>
      <c r="K43" s="71"/>
      <c r="L43" s="71"/>
      <c r="M43" s="71"/>
      <c r="N43" s="71"/>
      <c r="O43" s="71"/>
      <c r="P43" s="71"/>
      <c r="Q43" s="71"/>
      <c r="R43" s="71"/>
      <c r="S43" s="65">
        <f>IF(E43="","",SUM(E43:R43))</f>
        <v>1</v>
      </c>
      <c r="T43" s="66"/>
      <c r="U43" s="10"/>
      <c r="V43" s="22"/>
      <c r="W43" s="20"/>
      <c r="Y43" s="77"/>
      <c r="Z43" s="77"/>
    </row>
    <row r="44" spans="1:26" ht="15" customHeight="1">
      <c r="A44" s="56" t="s">
        <v>10</v>
      </c>
      <c r="B44" s="81" t="str">
        <f ca="1">IF(A43="","",VLOOKUP(A43,データ!$B$2:$C$34,2,0))</f>
        <v>佐賀</v>
      </c>
      <c r="C44" s="81"/>
      <c r="D44" s="18" t="s">
        <v>80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67"/>
      <c r="T44" s="68"/>
      <c r="U44" s="10"/>
      <c r="V44" s="10"/>
      <c r="X44" s="20"/>
      <c r="Y44" s="77"/>
      <c r="Z44" s="77"/>
    </row>
    <row r="45" spans="1:26" ht="6.6" hidden="1" customHeight="1">
      <c r="A45" s="8"/>
      <c r="B45" s="8"/>
      <c r="C45" s="8"/>
      <c r="D45" s="8"/>
      <c r="E45" s="8"/>
      <c r="F45" s="16"/>
      <c r="G45" s="16"/>
      <c r="H45" s="8"/>
      <c r="I45" s="16"/>
      <c r="J45" s="16"/>
      <c r="K45" s="8"/>
      <c r="L45" s="16"/>
      <c r="M45" s="16"/>
      <c r="N45" s="8"/>
      <c r="O45" s="16"/>
      <c r="P45" s="16"/>
      <c r="Q45" s="8"/>
      <c r="R45" s="8"/>
      <c r="S45" s="8"/>
      <c r="Y45" s="77"/>
      <c r="Z45" s="77"/>
    </row>
    <row r="46" spans="1:26" ht="6.6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Y46" s="77"/>
      <c r="Z46" s="77"/>
    </row>
    <row r="47" spans="1:26" ht="15" customHeight="1">
      <c r="A47" s="100" t="s">
        <v>69</v>
      </c>
      <c r="B47" s="100"/>
      <c r="C47" s="13" t="s">
        <v>0</v>
      </c>
      <c r="D47" s="29" t="s">
        <v>153</v>
      </c>
      <c r="E47" s="29"/>
      <c r="F47" s="29"/>
      <c r="G47" s="29"/>
      <c r="H47" s="29"/>
      <c r="J47" s="29"/>
      <c r="K47" s="29"/>
      <c r="L47" s="29"/>
      <c r="M47" s="29"/>
      <c r="N47" s="29" t="s">
        <v>4</v>
      </c>
      <c r="O47" s="29" t="s">
        <v>155</v>
      </c>
      <c r="P47" s="29"/>
      <c r="Q47" s="29"/>
      <c r="R47" s="29"/>
      <c r="S47" s="29"/>
      <c r="Y47" s="77"/>
      <c r="Z47" s="77"/>
    </row>
    <row r="48" spans="1:26" ht="15" customHeight="1">
      <c r="A48" s="100"/>
      <c r="B48" s="100"/>
      <c r="C48" s="14" t="s">
        <v>1</v>
      </c>
      <c r="D48" s="30" t="s">
        <v>161</v>
      </c>
      <c r="E48" s="30"/>
      <c r="F48" s="30"/>
      <c r="G48" s="30"/>
      <c r="H48" s="30"/>
      <c r="I48" s="30"/>
      <c r="J48" s="30"/>
      <c r="K48" s="30"/>
      <c r="L48" s="30"/>
      <c r="M48" s="30"/>
      <c r="N48" s="30" t="s">
        <v>4</v>
      </c>
      <c r="O48" s="30" t="s">
        <v>162</v>
      </c>
      <c r="P48" s="30"/>
      <c r="Q48" s="30"/>
      <c r="R48" s="30"/>
      <c r="S48" s="30"/>
      <c r="Y48" s="77"/>
      <c r="Z48" s="77"/>
    </row>
    <row r="49" spans="1:26" ht="5.0999999999999996" customHeight="1">
      <c r="A49" s="12"/>
      <c r="B49" s="12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Y49" s="77"/>
      <c r="Z49" s="77"/>
    </row>
    <row r="50" spans="1:26" ht="15" customHeight="1">
      <c r="A50" s="7"/>
      <c r="B50" s="62" t="s">
        <v>0</v>
      </c>
      <c r="C50" s="61" t="s">
        <v>2</v>
      </c>
      <c r="D50" s="61"/>
      <c r="E50" s="31" t="s">
        <v>7</v>
      </c>
      <c r="F50" s="28" t="s">
        <v>163</v>
      </c>
      <c r="G50" s="28"/>
      <c r="H50" s="28"/>
      <c r="I50" s="28"/>
      <c r="J50" s="28"/>
      <c r="K50" s="28"/>
      <c r="L50" s="28"/>
      <c r="M50" s="32" t="s">
        <v>8</v>
      </c>
      <c r="N50" s="31" t="s">
        <v>7</v>
      </c>
      <c r="O50" s="31"/>
      <c r="P50" s="33"/>
      <c r="Q50" s="33"/>
      <c r="R50" s="28"/>
      <c r="S50" s="28"/>
      <c r="Y50" s="77"/>
      <c r="Z50" s="77"/>
    </row>
    <row r="51" spans="1:26" ht="15" customHeight="1">
      <c r="A51" s="61" t="s">
        <v>9</v>
      </c>
      <c r="B51" s="63"/>
      <c r="C51" s="62" t="s">
        <v>3</v>
      </c>
      <c r="D51" s="62"/>
      <c r="E51" s="34" t="s">
        <v>7</v>
      </c>
      <c r="F51" s="29" t="s">
        <v>155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Y51" s="77"/>
      <c r="Z51" s="77"/>
    </row>
    <row r="52" spans="1:26" ht="15" customHeight="1">
      <c r="A52" s="61"/>
      <c r="B52" s="63" t="s">
        <v>1</v>
      </c>
      <c r="C52" s="64" t="s">
        <v>2</v>
      </c>
      <c r="D52" s="64"/>
      <c r="E52" s="35" t="s">
        <v>7</v>
      </c>
      <c r="F52" s="30"/>
      <c r="G52" s="30"/>
      <c r="H52" s="30"/>
      <c r="I52" s="30"/>
      <c r="J52" s="30"/>
      <c r="K52" s="30"/>
      <c r="L52" s="30"/>
      <c r="M52" s="36" t="s">
        <v>8</v>
      </c>
      <c r="N52" s="35" t="s">
        <v>7</v>
      </c>
      <c r="O52" s="30"/>
      <c r="P52" s="36"/>
      <c r="Q52" s="35"/>
      <c r="R52" s="30"/>
      <c r="S52" s="30"/>
      <c r="Y52" s="77"/>
      <c r="Z52" s="77"/>
    </row>
    <row r="53" spans="1:26" ht="15" customHeight="1">
      <c r="A53" s="7"/>
      <c r="B53" s="64"/>
      <c r="C53" s="61" t="s">
        <v>3</v>
      </c>
      <c r="D53" s="61"/>
      <c r="E53" s="31" t="s">
        <v>7</v>
      </c>
      <c r="F53" s="28" t="s">
        <v>164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77"/>
      <c r="Z53" s="77"/>
    </row>
    <row r="54" spans="1:26" ht="5.0999999999999996" customHeight="1">
      <c r="A54" s="7"/>
      <c r="B54" s="7"/>
      <c r="C54" s="7"/>
      <c r="D54" s="7"/>
      <c r="E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Y54" s="77"/>
      <c r="Z54" s="77"/>
    </row>
    <row r="55" spans="1:26" ht="15" customHeight="1">
      <c r="A55" s="101" t="s">
        <v>6</v>
      </c>
      <c r="B55" s="102"/>
      <c r="C55" s="37" t="s">
        <v>113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Y55" s="77"/>
      <c r="Z55" s="77"/>
    </row>
    <row r="56" spans="1:26" ht="7.9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7"/>
      <c r="Z56" s="77"/>
    </row>
    <row r="57" spans="1:26" ht="11.45" hidden="1" customHeight="1">
      <c r="A57" s="39" t="s">
        <v>88</v>
      </c>
      <c r="B57" s="7"/>
      <c r="C57" s="45" t="s">
        <v>82</v>
      </c>
      <c r="D57" s="7"/>
      <c r="E57" s="87"/>
      <c r="F57" s="88"/>
      <c r="G57" s="46" t="s">
        <v>83</v>
      </c>
      <c r="H57" s="43"/>
      <c r="I57" s="89"/>
      <c r="J57" s="88"/>
      <c r="K57" s="90" t="s">
        <v>71</v>
      </c>
      <c r="L57" s="91"/>
      <c r="M57" s="103"/>
      <c r="N57" s="104"/>
      <c r="O57" s="50" t="s">
        <v>70</v>
      </c>
      <c r="P57" s="43"/>
      <c r="Q57" s="82" t="str">
        <f>IF(I57="","",+I57-E57-M57)</f>
        <v/>
      </c>
      <c r="R57" s="82"/>
      <c r="S57" s="42" t="s">
        <v>72</v>
      </c>
      <c r="T57" s="44">
        <v>5</v>
      </c>
    </row>
    <row r="58" spans="1:26" ht="15.75" hidden="1" customHeight="1">
      <c r="A58" s="83" t="s">
        <v>12</v>
      </c>
      <c r="B58" s="84"/>
      <c r="C58" s="84"/>
      <c r="D58" s="85"/>
      <c r="E58" s="9">
        <v>1</v>
      </c>
      <c r="F58" s="9">
        <v>2</v>
      </c>
      <c r="G58" s="9">
        <v>3</v>
      </c>
      <c r="H58" s="9">
        <v>4</v>
      </c>
      <c r="I58" s="9">
        <v>5</v>
      </c>
      <c r="J58" s="9">
        <v>6</v>
      </c>
      <c r="K58" s="9">
        <v>7</v>
      </c>
      <c r="L58" s="9">
        <v>8</v>
      </c>
      <c r="M58" s="9">
        <v>9</v>
      </c>
      <c r="N58" s="9">
        <v>10</v>
      </c>
      <c r="O58" s="9">
        <v>11</v>
      </c>
      <c r="P58" s="9">
        <v>12</v>
      </c>
      <c r="Q58" s="9">
        <v>13</v>
      </c>
      <c r="R58" s="9">
        <v>14</v>
      </c>
      <c r="S58" s="83" t="s">
        <v>5</v>
      </c>
      <c r="T58" s="86"/>
      <c r="U58" s="10"/>
      <c r="V58" s="10"/>
      <c r="Y58" s="77"/>
      <c r="Z58" s="77"/>
    </row>
    <row r="59" spans="1:26" ht="15" hidden="1" customHeight="1">
      <c r="A59" s="105"/>
      <c r="B59" s="106"/>
      <c r="C59" s="106"/>
      <c r="D59" s="107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3" t="str">
        <f>IF(E59="","",SUM(E59:R59))</f>
        <v/>
      </c>
      <c r="T59" s="74"/>
      <c r="U59" s="10"/>
      <c r="V59" s="10"/>
      <c r="Y59" s="77"/>
      <c r="Z59" s="77"/>
    </row>
    <row r="60" spans="1:26" ht="14.45" hidden="1" customHeight="1">
      <c r="A60" s="17" t="s">
        <v>10</v>
      </c>
      <c r="B60" s="81" t="str">
        <f ca="1">IF(A59="","",VLOOKUP(A59,データ!$B$2:$C$34,2,0))</f>
        <v/>
      </c>
      <c r="C60" s="81"/>
      <c r="D60" s="18" t="s">
        <v>80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5"/>
      <c r="T60" s="76"/>
      <c r="U60" s="10"/>
      <c r="V60" s="10"/>
      <c r="Y60" s="77"/>
      <c r="Z60" s="77"/>
    </row>
    <row r="61" spans="1:26" ht="15" hidden="1" customHeight="1">
      <c r="A61" s="105"/>
      <c r="B61" s="106"/>
      <c r="C61" s="106"/>
      <c r="D61" s="107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73" t="str">
        <f>IF(E61="","",SUM(E61:R61))</f>
        <v/>
      </c>
      <c r="T61" s="108"/>
      <c r="U61" s="10"/>
      <c r="V61" s="22"/>
      <c r="W61" s="20"/>
      <c r="Y61" s="77"/>
      <c r="Z61" s="77"/>
    </row>
    <row r="62" spans="1:26" ht="15" hidden="1" customHeight="1">
      <c r="A62" s="17" t="s">
        <v>10</v>
      </c>
      <c r="B62" s="81" t="str">
        <f ca="1">IF(A61="","",VLOOKUP(A61,データ!$B$2:$C$34,2,0))</f>
        <v/>
      </c>
      <c r="C62" s="81"/>
      <c r="D62" s="18" t="s">
        <v>80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109"/>
      <c r="T62" s="110"/>
      <c r="U62" s="10"/>
      <c r="V62" s="10"/>
      <c r="X62" s="20"/>
      <c r="Y62" s="77"/>
      <c r="Z62" s="77"/>
    </row>
    <row r="63" spans="1:26" s="48" customFormat="1" ht="15.6" hidden="1" customHeight="1">
      <c r="A63" s="47"/>
      <c r="B63" s="47"/>
      <c r="C63" s="47"/>
      <c r="D63" s="47"/>
      <c r="E63" s="47" t="s">
        <v>73</v>
      </c>
      <c r="F63" s="111"/>
      <c r="G63" s="112"/>
      <c r="H63" s="47" t="s">
        <v>74</v>
      </c>
      <c r="I63" s="111"/>
      <c r="J63" s="112"/>
      <c r="K63" s="47" t="s">
        <v>75</v>
      </c>
      <c r="L63" s="111"/>
      <c r="M63" s="112"/>
      <c r="N63" s="47" t="s">
        <v>76</v>
      </c>
      <c r="O63" s="111"/>
      <c r="P63" s="112"/>
      <c r="Q63" s="47" t="s">
        <v>77</v>
      </c>
      <c r="R63" s="111"/>
      <c r="S63" s="112"/>
      <c r="T63" s="112"/>
      <c r="Y63" s="77"/>
      <c r="Z63" s="77"/>
    </row>
    <row r="64" spans="1:26" ht="6.6" hidden="1" customHeight="1">
      <c r="A64" s="8"/>
      <c r="B64" s="8"/>
      <c r="C64" s="8"/>
      <c r="D64" s="8"/>
      <c r="E64" s="8"/>
      <c r="F64" s="16"/>
      <c r="G64" s="16"/>
      <c r="H64" s="8"/>
      <c r="I64" s="16"/>
      <c r="J64" s="16"/>
      <c r="K64" s="8"/>
      <c r="L64" s="16"/>
      <c r="M64" s="16"/>
      <c r="N64" s="8"/>
      <c r="O64" s="16"/>
      <c r="P64" s="16"/>
      <c r="Q64" s="8"/>
      <c r="R64" s="8"/>
      <c r="S64" s="8"/>
      <c r="Y64" s="77"/>
      <c r="Z64" s="77"/>
    </row>
    <row r="65" spans="1:26" ht="15" hidden="1" customHeight="1">
      <c r="A65" s="100" t="s">
        <v>69</v>
      </c>
      <c r="B65" s="100"/>
      <c r="C65" s="13" t="s">
        <v>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 t="s">
        <v>4</v>
      </c>
      <c r="O65" s="29"/>
      <c r="P65" s="29"/>
      <c r="Q65" s="29"/>
      <c r="R65" s="29"/>
      <c r="S65" s="29"/>
      <c r="Y65" s="77"/>
      <c r="Z65" s="77"/>
    </row>
    <row r="66" spans="1:26" ht="15" hidden="1" customHeight="1">
      <c r="A66" s="100"/>
      <c r="B66" s="100"/>
      <c r="C66" s="14" t="s">
        <v>1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 t="s">
        <v>4</v>
      </c>
      <c r="O66" s="30"/>
      <c r="P66" s="30"/>
      <c r="Q66" s="30"/>
      <c r="R66" s="30"/>
      <c r="S66" s="30"/>
      <c r="Y66" s="77"/>
      <c r="Z66" s="77"/>
    </row>
    <row r="67" spans="1:26" ht="5.0999999999999996" hidden="1" customHeight="1">
      <c r="A67" s="12"/>
      <c r="B67" s="12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Y67" s="77"/>
      <c r="Z67" s="77"/>
    </row>
    <row r="68" spans="1:26" ht="15" hidden="1" customHeight="1">
      <c r="A68" s="7"/>
      <c r="B68" s="62" t="s">
        <v>0</v>
      </c>
      <c r="C68" s="61" t="s">
        <v>2</v>
      </c>
      <c r="D68" s="61"/>
      <c r="E68" s="31" t="s">
        <v>7</v>
      </c>
      <c r="F68" s="28"/>
      <c r="G68" s="28"/>
      <c r="H68" s="28"/>
      <c r="I68" s="28"/>
      <c r="J68" s="28"/>
      <c r="K68" s="28"/>
      <c r="L68" s="28"/>
      <c r="M68" s="32" t="s">
        <v>8</v>
      </c>
      <c r="N68" s="31" t="s">
        <v>7</v>
      </c>
      <c r="O68" s="31"/>
      <c r="P68" s="33"/>
      <c r="Q68" s="33"/>
      <c r="R68" s="28"/>
      <c r="S68" s="28"/>
      <c r="Y68" s="77"/>
      <c r="Z68" s="77"/>
    </row>
    <row r="69" spans="1:26" ht="15" hidden="1" customHeight="1">
      <c r="A69" s="61" t="s">
        <v>9</v>
      </c>
      <c r="B69" s="63"/>
      <c r="C69" s="62" t="s">
        <v>3</v>
      </c>
      <c r="D69" s="62"/>
      <c r="E69" s="34" t="s">
        <v>7</v>
      </c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Y69" s="77"/>
      <c r="Z69" s="77"/>
    </row>
    <row r="70" spans="1:26" ht="15" hidden="1" customHeight="1">
      <c r="A70" s="61"/>
      <c r="B70" s="63" t="s">
        <v>1</v>
      </c>
      <c r="C70" s="64" t="s">
        <v>2</v>
      </c>
      <c r="D70" s="64"/>
      <c r="E70" s="35" t="s">
        <v>7</v>
      </c>
      <c r="F70" s="30"/>
      <c r="G70" s="30"/>
      <c r="H70" s="30"/>
      <c r="I70" s="30"/>
      <c r="J70" s="30"/>
      <c r="K70" s="30"/>
      <c r="L70" s="30"/>
      <c r="M70" s="36" t="s">
        <v>8</v>
      </c>
      <c r="N70" s="35" t="s">
        <v>7</v>
      </c>
      <c r="O70" s="30"/>
      <c r="P70" s="36"/>
      <c r="Q70" s="35"/>
      <c r="R70" s="30"/>
      <c r="S70" s="30"/>
      <c r="Y70" s="77"/>
      <c r="Z70" s="77"/>
    </row>
    <row r="71" spans="1:26" ht="15" hidden="1" customHeight="1">
      <c r="A71" s="7"/>
      <c r="B71" s="64"/>
      <c r="C71" s="61" t="s">
        <v>3</v>
      </c>
      <c r="D71" s="61"/>
      <c r="E71" s="31" t="s">
        <v>7</v>
      </c>
      <c r="F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Y71" s="77"/>
      <c r="Z71" s="77"/>
    </row>
    <row r="72" spans="1:26" ht="5.0999999999999996" hidden="1" customHeight="1">
      <c r="A72" s="7"/>
      <c r="B72" s="7"/>
      <c r="C72" s="7"/>
      <c r="D72" s="7"/>
      <c r="E72" s="1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Y72" s="77"/>
      <c r="Z72" s="77"/>
    </row>
    <row r="73" spans="1:26" ht="15" hidden="1" customHeight="1">
      <c r="A73" s="101" t="s">
        <v>6</v>
      </c>
      <c r="B73" s="102"/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Y73" s="77"/>
      <c r="Z73" s="77"/>
    </row>
    <row r="74" spans="1:26" ht="7.9" hidden="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49"/>
      <c r="N74" s="49"/>
      <c r="O74" s="49"/>
      <c r="P74" s="49"/>
      <c r="Q74" s="7"/>
      <c r="R74" s="7"/>
      <c r="S74" s="7"/>
      <c r="Y74" s="77"/>
      <c r="Z74" s="77"/>
    </row>
    <row r="75" spans="1:26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40" t="s">
        <v>91</v>
      </c>
      <c r="U75" s="21"/>
    </row>
    <row r="76" spans="1:26" ht="24.95" customHeight="1">
      <c r="A76" s="113" t="s">
        <v>65</v>
      </c>
      <c r="B76" s="114"/>
      <c r="C76" s="24"/>
      <c r="D76" s="24"/>
      <c r="E76" s="25" t="s">
        <v>66</v>
      </c>
      <c r="F76" s="115" t="s">
        <v>64</v>
      </c>
      <c r="G76" s="115"/>
      <c r="H76" s="115"/>
      <c r="I76" s="116" t="s">
        <v>67</v>
      </c>
      <c r="J76" s="116"/>
      <c r="K76" s="116"/>
      <c r="L76" s="116"/>
      <c r="M76" s="116"/>
      <c r="N76" s="116"/>
      <c r="O76" s="24"/>
      <c r="P76" s="24"/>
      <c r="Q76" s="26"/>
      <c r="R76" s="24"/>
      <c r="S76" s="27"/>
    </row>
  </sheetData>
  <sheetProtection formatCells="0"/>
  <mergeCells count="218">
    <mergeCell ref="A73:B73"/>
    <mergeCell ref="Y74:Z74"/>
    <mergeCell ref="A76:B76"/>
    <mergeCell ref="F76:H76"/>
    <mergeCell ref="I76:N76"/>
    <mergeCell ref="A65:B66"/>
    <mergeCell ref="B68:B69"/>
    <mergeCell ref="C68:D68"/>
    <mergeCell ref="A69:A70"/>
    <mergeCell ref="C69:D69"/>
    <mergeCell ref="B70:B71"/>
    <mergeCell ref="C70:D70"/>
    <mergeCell ref="C71:D71"/>
    <mergeCell ref="P61:P62"/>
    <mergeCell ref="Q61:Q62"/>
    <mergeCell ref="R61:R62"/>
    <mergeCell ref="M61:M62"/>
    <mergeCell ref="N61:N62"/>
    <mergeCell ref="O61:O62"/>
    <mergeCell ref="S61:T62"/>
    <mergeCell ref="B62:C62"/>
    <mergeCell ref="F63:G63"/>
    <mergeCell ref="I63:J63"/>
    <mergeCell ref="L63:M63"/>
    <mergeCell ref="O63:P63"/>
    <mergeCell ref="R63:T63"/>
    <mergeCell ref="J61:J62"/>
    <mergeCell ref="K61:K62"/>
    <mergeCell ref="L61:L62"/>
    <mergeCell ref="Q59:Q60"/>
    <mergeCell ref="R59:R60"/>
    <mergeCell ref="S59:T60"/>
    <mergeCell ref="B60:C60"/>
    <mergeCell ref="M59:M60"/>
    <mergeCell ref="N59:N60"/>
    <mergeCell ref="O59:O60"/>
    <mergeCell ref="P59:P60"/>
    <mergeCell ref="K59:K60"/>
    <mergeCell ref="L59:L60"/>
    <mergeCell ref="A61:D61"/>
    <mergeCell ref="E61:E62"/>
    <mergeCell ref="F61:F62"/>
    <mergeCell ref="G61:G62"/>
    <mergeCell ref="Y58:Z73"/>
    <mergeCell ref="A59:D59"/>
    <mergeCell ref="E59:E60"/>
    <mergeCell ref="F59:F60"/>
    <mergeCell ref="G59:G60"/>
    <mergeCell ref="H59:H60"/>
    <mergeCell ref="I59:I60"/>
    <mergeCell ref="J59:J60"/>
    <mergeCell ref="H61:H62"/>
    <mergeCell ref="I61:I62"/>
    <mergeCell ref="A55:B55"/>
    <mergeCell ref="E57:F57"/>
    <mergeCell ref="I57:J57"/>
    <mergeCell ref="K57:L57"/>
    <mergeCell ref="A58:D58"/>
    <mergeCell ref="S58:T58"/>
    <mergeCell ref="M57:N57"/>
    <mergeCell ref="Q57:R57"/>
    <mergeCell ref="A47:B48"/>
    <mergeCell ref="B50:B51"/>
    <mergeCell ref="C50:D50"/>
    <mergeCell ref="A51:A52"/>
    <mergeCell ref="C51:D51"/>
    <mergeCell ref="B52:B53"/>
    <mergeCell ref="C52:D52"/>
    <mergeCell ref="C53:D53"/>
    <mergeCell ref="Q41:Q42"/>
    <mergeCell ref="R41:R42"/>
    <mergeCell ref="S41:T42"/>
    <mergeCell ref="B42:C42"/>
    <mergeCell ref="Q43:Q44"/>
    <mergeCell ref="R43:R44"/>
    <mergeCell ref="S43:T44"/>
    <mergeCell ref="B44:C44"/>
    <mergeCell ref="J43:J44"/>
    <mergeCell ref="K43:K44"/>
    <mergeCell ref="O43:O44"/>
    <mergeCell ref="P41:P42"/>
    <mergeCell ref="A43:D43"/>
    <mergeCell ref="E43:E44"/>
    <mergeCell ref="F43:F44"/>
    <mergeCell ref="G43:G44"/>
    <mergeCell ref="L43:L44"/>
    <mergeCell ref="M43:M44"/>
    <mergeCell ref="N43:N44"/>
    <mergeCell ref="I43:I44"/>
    <mergeCell ref="K41:K42"/>
    <mergeCell ref="L41:L42"/>
    <mergeCell ref="M41:M42"/>
    <mergeCell ref="N41:N42"/>
    <mergeCell ref="O41:O42"/>
    <mergeCell ref="J41:J42"/>
    <mergeCell ref="S40:T40"/>
    <mergeCell ref="Y40:Z56"/>
    <mergeCell ref="A41:D41"/>
    <mergeCell ref="E41:E42"/>
    <mergeCell ref="F41:F42"/>
    <mergeCell ref="G41:G42"/>
    <mergeCell ref="H41:H42"/>
    <mergeCell ref="I41:I42"/>
    <mergeCell ref="H43:H44"/>
    <mergeCell ref="P43:P44"/>
    <mergeCell ref="B27:C27"/>
    <mergeCell ref="A29:B30"/>
    <mergeCell ref="A37:B37"/>
    <mergeCell ref="B32:B33"/>
    <mergeCell ref="C32:D32"/>
    <mergeCell ref="A40:D40"/>
    <mergeCell ref="M39:N39"/>
    <mergeCell ref="J24:J25"/>
    <mergeCell ref="K24:K25"/>
    <mergeCell ref="L24:L25"/>
    <mergeCell ref="M24:M25"/>
    <mergeCell ref="A20:B20"/>
    <mergeCell ref="E39:F39"/>
    <mergeCell ref="I39:J39"/>
    <mergeCell ref="K39:L39"/>
    <mergeCell ref="A26:D26"/>
    <mergeCell ref="Q39:R39"/>
    <mergeCell ref="E22:F22"/>
    <mergeCell ref="I22:J22"/>
    <mergeCell ref="K22:L22"/>
    <mergeCell ref="M22:N22"/>
    <mergeCell ref="E26:E27"/>
    <mergeCell ref="F26:F27"/>
    <mergeCell ref="G26:G27"/>
    <mergeCell ref="H26:H27"/>
    <mergeCell ref="I26:I27"/>
    <mergeCell ref="A9:D9"/>
    <mergeCell ref="A12:B13"/>
    <mergeCell ref="B15:B16"/>
    <mergeCell ref="C15:D15"/>
    <mergeCell ref="A16:A17"/>
    <mergeCell ref="C16:D16"/>
    <mergeCell ref="B17:B18"/>
    <mergeCell ref="C17:D17"/>
    <mergeCell ref="C18:D18"/>
    <mergeCell ref="R7:R8"/>
    <mergeCell ref="S7:T8"/>
    <mergeCell ref="B8:C8"/>
    <mergeCell ref="Q9:Q10"/>
    <mergeCell ref="R9:R10"/>
    <mergeCell ref="S9:T10"/>
    <mergeCell ref="B10:C10"/>
    <mergeCell ref="J9:J10"/>
    <mergeCell ref="K9:K10"/>
    <mergeCell ref="L9:L10"/>
    <mergeCell ref="P7:P8"/>
    <mergeCell ref="E9:E10"/>
    <mergeCell ref="F9:F10"/>
    <mergeCell ref="G9:G10"/>
    <mergeCell ref="H9:H10"/>
    <mergeCell ref="Q7:Q8"/>
    <mergeCell ref="M9:M10"/>
    <mergeCell ref="N9:N10"/>
    <mergeCell ref="L7:L8"/>
    <mergeCell ref="M7:M8"/>
    <mergeCell ref="N7:N8"/>
    <mergeCell ref="O7:O8"/>
    <mergeCell ref="J7:J8"/>
    <mergeCell ref="O9:O10"/>
    <mergeCell ref="Y6:Z21"/>
    <mergeCell ref="A7:D7"/>
    <mergeCell ref="E7:E8"/>
    <mergeCell ref="F7:F8"/>
    <mergeCell ref="G7:G8"/>
    <mergeCell ref="H7:H8"/>
    <mergeCell ref="I7:I8"/>
    <mergeCell ref="P9:P10"/>
    <mergeCell ref="I9:I10"/>
    <mergeCell ref="K7:K8"/>
    <mergeCell ref="B1:Q1"/>
    <mergeCell ref="B2:F2"/>
    <mergeCell ref="I2:J2"/>
    <mergeCell ref="I3:J3"/>
    <mergeCell ref="K3:P3"/>
    <mergeCell ref="A6:D6"/>
    <mergeCell ref="B25:C25"/>
    <mergeCell ref="Q5:R5"/>
    <mergeCell ref="Q22:R22"/>
    <mergeCell ref="A23:D23"/>
    <mergeCell ref="S23:T23"/>
    <mergeCell ref="E5:F5"/>
    <mergeCell ref="I5:J5"/>
    <mergeCell ref="K5:L5"/>
    <mergeCell ref="M5:N5"/>
    <mergeCell ref="S6:T6"/>
    <mergeCell ref="S24:T25"/>
    <mergeCell ref="Y23:Z38"/>
    <mergeCell ref="A24:D24"/>
    <mergeCell ref="E24:E25"/>
    <mergeCell ref="F24:F25"/>
    <mergeCell ref="G24:G25"/>
    <mergeCell ref="H24:H25"/>
    <mergeCell ref="I24:I25"/>
    <mergeCell ref="N24:N25"/>
    <mergeCell ref="O24:O25"/>
    <mergeCell ref="N26:N27"/>
    <mergeCell ref="O26:O27"/>
    <mergeCell ref="P26:P27"/>
    <mergeCell ref="Q26:Q27"/>
    <mergeCell ref="R26:R27"/>
    <mergeCell ref="P24:P25"/>
    <mergeCell ref="Q24:Q25"/>
    <mergeCell ref="R24:R25"/>
    <mergeCell ref="A33:A34"/>
    <mergeCell ref="C33:D33"/>
    <mergeCell ref="B34:B35"/>
    <mergeCell ref="C34:D34"/>
    <mergeCell ref="C35:D35"/>
    <mergeCell ref="S26:T27"/>
    <mergeCell ref="J26:J27"/>
    <mergeCell ref="K26:K27"/>
    <mergeCell ref="L26:L27"/>
    <mergeCell ref="M26:M27"/>
  </mergeCells>
  <phoneticPr fontId="1"/>
  <dataValidations count="7">
    <dataValidation type="list" imeMode="on" allowBlank="1" showInputMessage="1" showErrorMessage="1" sqref="B2">
      <formula1>試合日</formula1>
    </dataValidation>
    <dataValidation type="list" allowBlank="1" showInputMessage="1" showErrorMessage="1" sqref="R63:T63">
      <formula1>記録員</formula1>
    </dataValidation>
    <dataValidation type="list" allowBlank="1" showInputMessage="1" showErrorMessage="1" sqref="F63:G63 I63:J63 L63:M63 O63:P63">
      <formula1>u</formula1>
    </dataValidation>
    <dataValidation type="list" allowBlank="1" showInputMessage="1" showErrorMessage="1" sqref="A7:D7 A9:D9 A41:D41 A43:D43 A59:D59 A61:D61 A24:D24 A26:D26">
      <formula1>TEAM</formula1>
    </dataValidation>
    <dataValidation imeMode="off" allowBlank="1" showInputMessage="1" showErrorMessage="1" sqref="E43:S43 E9:S9 E41:S41 E7:S7 E61:S61 E59:S59 E26:S26 E24:S24"/>
    <dataValidation imeMode="on" allowBlank="1" showInputMessage="1" showErrorMessage="1" sqref="P76:S76 I76 S75 E76:F76 A76 C76 E12:Q14 D15:K18 R12:S18 L51:Q53 S3:S4 S1 B1 R1:R4 K4:P4 D47:D48 M50:O50 L16:Q18 D12:D13 D54:S55 C47:C49 M15:O15 C29:C31 D19:S20 C12:C14 D50:K53 R47:S53 E65:Q67 C3:F4 R65:S71 L69:Q71 D65:D66 M68:O68 D72:S73 C65:C67 J3:J4 Q2:Q4 K2:P2 A1:A2 G2:I4 D68:F71 G68:K70 H71:K71 E29:Q31 D32:K35 R29:S35 L33:Q35 D29:D30 M32:O32 D36:S37 E47:G49 H47 H48:Q49 J47:Q47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75"/>
  <sheetViews>
    <sheetView showGridLines="0" showOutlineSymbols="0" view="pageBreakPreview" zoomScale="85" zoomScaleNormal="87" zoomScaleSheetLayoutView="85" workbookViewId="0">
      <pane ySplit="3" topLeftCell="A35" activePane="bottomLeft" state="frozenSplit"/>
      <selection pane="bottomLeft" activeCell="A9" sqref="A9:D9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4" t="str">
        <f ca="1">データ!F14</f>
        <v>第５２回佐賀県中学校総合体育大会ソフトボール競技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7"/>
      <c r="S1" s="19"/>
    </row>
    <row r="2" spans="1:26" ht="16.5" customHeight="1">
      <c r="A2" s="42" t="s">
        <v>15</v>
      </c>
      <c r="B2" s="95">
        <v>42214</v>
      </c>
      <c r="C2" s="96"/>
      <c r="D2" s="96"/>
      <c r="E2" s="96"/>
      <c r="F2" s="96"/>
      <c r="G2" s="7"/>
      <c r="H2" s="7"/>
      <c r="I2" s="97" t="s">
        <v>14</v>
      </c>
      <c r="J2" s="97"/>
      <c r="K2" s="28" t="str">
        <f ca="1">データ!F16</f>
        <v>佐賀県伊万里市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7" t="s">
        <v>13</v>
      </c>
      <c r="J3" s="97"/>
      <c r="K3" s="98" t="s">
        <v>94</v>
      </c>
      <c r="L3" s="99"/>
      <c r="M3" s="99"/>
      <c r="N3" s="99"/>
      <c r="O3" s="99"/>
      <c r="P3" s="99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2" customHeight="1">
      <c r="A5" s="39" t="s">
        <v>90</v>
      </c>
      <c r="B5" s="7"/>
      <c r="C5" s="45" t="s">
        <v>82</v>
      </c>
      <c r="D5" s="7"/>
      <c r="E5" s="87">
        <v>0.38194444444444442</v>
      </c>
      <c r="F5" s="88"/>
      <c r="G5" s="46" t="s">
        <v>83</v>
      </c>
      <c r="H5" s="43"/>
      <c r="I5" s="89">
        <v>0.4368055555555555</v>
      </c>
      <c r="J5" s="88"/>
      <c r="K5" s="90" t="s">
        <v>71</v>
      </c>
      <c r="L5" s="91"/>
      <c r="M5" s="92"/>
      <c r="N5" s="93"/>
      <c r="O5" s="50" t="s">
        <v>70</v>
      </c>
      <c r="P5" s="43"/>
      <c r="Q5" s="82">
        <f>IF(I5="","",+I5-E5-M5)</f>
        <v>5.4861111111111083E-2</v>
      </c>
      <c r="R5" s="82"/>
      <c r="S5" s="42" t="s">
        <v>72</v>
      </c>
      <c r="T5" s="44">
        <v>2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77"/>
      <c r="Z6" s="77"/>
    </row>
    <row r="7" spans="1:26" ht="15" customHeight="1">
      <c r="A7" s="78" t="s">
        <v>102</v>
      </c>
      <c r="B7" s="79"/>
      <c r="C7" s="79"/>
      <c r="D7" s="80"/>
      <c r="E7" s="69">
        <v>3</v>
      </c>
      <c r="F7" s="69">
        <v>4</v>
      </c>
      <c r="G7" s="69">
        <v>6</v>
      </c>
      <c r="H7" s="69">
        <v>4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73">
        <f>IF(E7="","",SUM(E7:R7))</f>
        <v>17</v>
      </c>
      <c r="T7" s="74"/>
      <c r="U7" s="10"/>
      <c r="V7" s="10"/>
      <c r="Y7" s="77"/>
      <c r="Z7" s="77"/>
    </row>
    <row r="8" spans="1:26" ht="14.45" customHeight="1">
      <c r="A8" s="17" t="s">
        <v>10</v>
      </c>
      <c r="B8" s="81" t="str">
        <f ca="1">IF(A7="","",VLOOKUP(A7,データ!$B$2:$C$34,2,0))</f>
        <v>佐賀</v>
      </c>
      <c r="C8" s="81"/>
      <c r="D8" s="18" t="s">
        <v>80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5"/>
      <c r="T8" s="76"/>
      <c r="U8" s="10"/>
      <c r="V8" s="10"/>
      <c r="Y8" s="77"/>
      <c r="Z8" s="77"/>
    </row>
    <row r="9" spans="1:26" ht="15" customHeight="1">
      <c r="A9" s="78" t="s">
        <v>144</v>
      </c>
      <c r="B9" s="79"/>
      <c r="C9" s="79"/>
      <c r="D9" s="80"/>
      <c r="E9" s="69">
        <v>0</v>
      </c>
      <c r="F9" s="69">
        <v>3</v>
      </c>
      <c r="G9" s="69">
        <v>0</v>
      </c>
      <c r="H9" s="69">
        <v>0</v>
      </c>
      <c r="I9" s="69"/>
      <c r="J9" s="69"/>
      <c r="K9" s="69"/>
      <c r="L9" s="71"/>
      <c r="M9" s="71"/>
      <c r="N9" s="71"/>
      <c r="O9" s="71"/>
      <c r="P9" s="71"/>
      <c r="Q9" s="71"/>
      <c r="R9" s="71"/>
      <c r="S9" s="65">
        <f>IF(E9="","",SUM(E9:R9))</f>
        <v>3</v>
      </c>
      <c r="T9" s="66"/>
      <c r="U9" s="10"/>
      <c r="V9" s="22"/>
      <c r="W9" s="20"/>
      <c r="Y9" s="77"/>
      <c r="Z9" s="77"/>
    </row>
    <row r="10" spans="1:26" ht="15" customHeight="1">
      <c r="A10" s="56" t="s">
        <v>10</v>
      </c>
      <c r="B10" s="81" t="str">
        <f ca="1">IF(A9="","",VLOOKUP(A9,データ!$B$2:$C$34,2,0))</f>
        <v>佐賀</v>
      </c>
      <c r="C10" s="81"/>
      <c r="D10" s="18" t="s">
        <v>80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67"/>
      <c r="T10" s="68"/>
      <c r="U10" s="10"/>
      <c r="V10" s="10"/>
      <c r="X10" s="20"/>
      <c r="Y10" s="77"/>
      <c r="Z10" s="77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7"/>
      <c r="Z11" s="77"/>
    </row>
    <row r="12" spans="1:26" ht="15" customHeight="1">
      <c r="A12" s="100" t="s">
        <v>69</v>
      </c>
      <c r="B12" s="100"/>
      <c r="C12" s="13" t="s">
        <v>0</v>
      </c>
      <c r="D12" s="29" t="s">
        <v>168</v>
      </c>
      <c r="E12" s="29"/>
      <c r="F12" s="29"/>
      <c r="G12" s="29"/>
      <c r="H12" s="29"/>
      <c r="I12" s="29"/>
      <c r="J12" s="29"/>
      <c r="K12" s="29"/>
      <c r="L12" s="29"/>
      <c r="M12" s="29"/>
      <c r="N12" s="29" t="s">
        <v>4</v>
      </c>
      <c r="O12" s="29" t="s">
        <v>162</v>
      </c>
      <c r="P12" s="29"/>
      <c r="Q12" s="29"/>
      <c r="R12" s="29"/>
      <c r="S12" s="29"/>
      <c r="Y12" s="77"/>
      <c r="Z12" s="77"/>
    </row>
    <row r="13" spans="1:26" ht="15" customHeight="1">
      <c r="A13" s="100"/>
      <c r="B13" s="100"/>
      <c r="C13" s="14" t="s">
        <v>1</v>
      </c>
      <c r="D13" s="30" t="s">
        <v>169</v>
      </c>
      <c r="E13" s="30"/>
      <c r="F13" s="30"/>
      <c r="G13" s="30"/>
      <c r="H13" s="30"/>
      <c r="I13" s="30"/>
      <c r="J13" s="30"/>
      <c r="K13" s="30"/>
      <c r="L13" s="30"/>
      <c r="M13" s="30"/>
      <c r="N13" s="30" t="s">
        <v>4</v>
      </c>
      <c r="O13" s="30" t="s">
        <v>170</v>
      </c>
      <c r="P13" s="30"/>
      <c r="Q13" s="30"/>
      <c r="R13" s="30"/>
      <c r="S13" s="30"/>
      <c r="Y13" s="77"/>
      <c r="Z13" s="77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77"/>
      <c r="Z14" s="77"/>
    </row>
    <row r="15" spans="1:26" ht="15" customHeight="1">
      <c r="A15" s="7"/>
      <c r="B15" s="62" t="s">
        <v>0</v>
      </c>
      <c r="C15" s="61" t="s">
        <v>2</v>
      </c>
      <c r="D15" s="61"/>
      <c r="E15" s="31" t="s">
        <v>7</v>
      </c>
      <c r="F15" s="28" t="s">
        <v>172</v>
      </c>
      <c r="G15" s="28"/>
      <c r="H15" s="28"/>
      <c r="I15" s="28"/>
      <c r="J15" s="28"/>
      <c r="K15" s="28"/>
      <c r="L15" s="28"/>
      <c r="M15" s="32" t="s">
        <v>8</v>
      </c>
      <c r="N15" s="31" t="s">
        <v>7</v>
      </c>
      <c r="O15" s="31" t="s">
        <v>171</v>
      </c>
      <c r="P15" s="33"/>
      <c r="Q15" s="33"/>
      <c r="R15" s="28"/>
      <c r="S15" s="28"/>
      <c r="Y15" s="77"/>
      <c r="Z15" s="77"/>
    </row>
    <row r="16" spans="1:26" ht="15" customHeight="1">
      <c r="A16" s="61" t="s">
        <v>9</v>
      </c>
      <c r="B16" s="63"/>
      <c r="C16" s="62" t="s">
        <v>3</v>
      </c>
      <c r="D16" s="62"/>
      <c r="E16" s="34" t="s">
        <v>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Y16" s="77"/>
      <c r="Z16" s="77"/>
    </row>
    <row r="17" spans="1:26" ht="15" customHeight="1">
      <c r="A17" s="61"/>
      <c r="B17" s="63" t="s">
        <v>1</v>
      </c>
      <c r="C17" s="64" t="s">
        <v>2</v>
      </c>
      <c r="D17" s="64"/>
      <c r="E17" s="35" t="s">
        <v>7</v>
      </c>
      <c r="F17" s="30" t="s">
        <v>173</v>
      </c>
      <c r="G17" s="30"/>
      <c r="H17" s="30"/>
      <c r="I17" s="30"/>
      <c r="J17" s="30"/>
      <c r="K17" s="30"/>
      <c r="L17" s="30"/>
      <c r="M17" s="36" t="s">
        <v>8</v>
      </c>
      <c r="N17" s="35" t="s">
        <v>7</v>
      </c>
      <c r="O17" s="30"/>
      <c r="P17" s="36"/>
      <c r="Q17" s="35"/>
      <c r="R17" s="30"/>
      <c r="S17" s="30"/>
      <c r="Y17" s="77"/>
      <c r="Z17" s="77"/>
    </row>
    <row r="18" spans="1:26" ht="15" customHeight="1">
      <c r="A18" s="7"/>
      <c r="B18" s="64"/>
      <c r="C18" s="61" t="s">
        <v>3</v>
      </c>
      <c r="D18" s="61"/>
      <c r="E18" s="31" t="s">
        <v>7</v>
      </c>
      <c r="F18" s="28" t="s">
        <v>174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77"/>
      <c r="Z18" s="77"/>
    </row>
    <row r="19" spans="1:26" ht="5.0999999999999996" customHeight="1">
      <c r="A19" s="7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77"/>
      <c r="Z19" s="77"/>
    </row>
    <row r="20" spans="1:26" ht="15" customHeight="1">
      <c r="A20" s="101" t="s">
        <v>6</v>
      </c>
      <c r="B20" s="102"/>
      <c r="C20" s="37" t="s">
        <v>115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Y20" s="77"/>
      <c r="Z20" s="77"/>
    </row>
    <row r="21" spans="1:26" ht="7.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77"/>
      <c r="Z21" s="77"/>
    </row>
    <row r="22" spans="1:26" ht="12" customHeight="1">
      <c r="A22" s="39" t="s">
        <v>90</v>
      </c>
      <c r="B22" s="7"/>
      <c r="C22" s="45" t="s">
        <v>82</v>
      </c>
      <c r="D22" s="7"/>
      <c r="E22" s="87">
        <v>0.45416666666666666</v>
      </c>
      <c r="F22" s="88"/>
      <c r="G22" s="46" t="s">
        <v>83</v>
      </c>
      <c r="H22" s="43"/>
      <c r="I22" s="89">
        <v>0.56388888888888888</v>
      </c>
      <c r="J22" s="88"/>
      <c r="K22" s="90" t="s">
        <v>71</v>
      </c>
      <c r="L22" s="91"/>
      <c r="M22" s="92">
        <v>6.9444444444444441E-3</v>
      </c>
      <c r="N22" s="93"/>
      <c r="O22" s="50" t="s">
        <v>70</v>
      </c>
      <c r="P22" s="43"/>
      <c r="Q22" s="82">
        <f>IF(I22="","",+I22-E22-M22)</f>
        <v>0.10277777777777777</v>
      </c>
      <c r="R22" s="82"/>
      <c r="S22" s="42" t="s">
        <v>72</v>
      </c>
      <c r="T22" s="44">
        <v>4</v>
      </c>
    </row>
    <row r="23" spans="1:26" ht="15.75" customHeight="1">
      <c r="A23" s="83" t="s">
        <v>12</v>
      </c>
      <c r="B23" s="84"/>
      <c r="C23" s="84"/>
      <c r="D23" s="85"/>
      <c r="E23" s="9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9">
        <v>7</v>
      </c>
      <c r="L23" s="9">
        <v>8</v>
      </c>
      <c r="M23" s="9">
        <v>9</v>
      </c>
      <c r="N23" s="9">
        <v>10</v>
      </c>
      <c r="O23" s="9">
        <v>11</v>
      </c>
      <c r="P23" s="9">
        <v>12</v>
      </c>
      <c r="Q23" s="9">
        <v>13</v>
      </c>
      <c r="R23" s="9">
        <v>14</v>
      </c>
      <c r="S23" s="83" t="s">
        <v>5</v>
      </c>
      <c r="T23" s="86"/>
      <c r="U23" s="10"/>
      <c r="V23" s="10"/>
      <c r="Y23" s="77"/>
      <c r="Z23" s="77"/>
    </row>
    <row r="24" spans="1:26" ht="15" customHeight="1">
      <c r="A24" s="78" t="s">
        <v>106</v>
      </c>
      <c r="B24" s="79"/>
      <c r="C24" s="79"/>
      <c r="D24" s="80"/>
      <c r="E24" s="69">
        <v>0</v>
      </c>
      <c r="F24" s="69">
        <v>2</v>
      </c>
      <c r="G24" s="69">
        <v>0</v>
      </c>
      <c r="H24" s="69">
        <v>1</v>
      </c>
      <c r="I24" s="69">
        <v>0</v>
      </c>
      <c r="J24" s="69">
        <v>1</v>
      </c>
      <c r="K24" s="69">
        <v>3</v>
      </c>
      <c r="L24" s="69">
        <v>1</v>
      </c>
      <c r="M24" s="69">
        <v>2</v>
      </c>
      <c r="N24" s="69"/>
      <c r="O24" s="69"/>
      <c r="P24" s="69"/>
      <c r="Q24" s="69"/>
      <c r="R24" s="69"/>
      <c r="S24" s="73">
        <f>IF(E24="","",SUM(E24:R24))</f>
        <v>10</v>
      </c>
      <c r="T24" s="74"/>
      <c r="U24" s="10"/>
      <c r="V24" s="10"/>
      <c r="Y24" s="77"/>
      <c r="Z24" s="77"/>
    </row>
    <row r="25" spans="1:26" ht="14.45" customHeight="1">
      <c r="A25" s="17" t="s">
        <v>10</v>
      </c>
      <c r="B25" s="81" t="str">
        <f ca="1">IF(A24="","",VLOOKUP(A24,データ!$B$2:$C$34,2,0))</f>
        <v>佐賀</v>
      </c>
      <c r="C25" s="81"/>
      <c r="D25" s="18" t="s">
        <v>80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5"/>
      <c r="T25" s="76"/>
      <c r="U25" s="10"/>
      <c r="V25" s="10"/>
      <c r="Y25" s="77"/>
      <c r="Z25" s="77"/>
    </row>
    <row r="26" spans="1:26" ht="15" customHeight="1">
      <c r="A26" s="78" t="s">
        <v>105</v>
      </c>
      <c r="B26" s="79"/>
      <c r="C26" s="79"/>
      <c r="D26" s="80"/>
      <c r="E26" s="69">
        <v>0</v>
      </c>
      <c r="F26" s="69">
        <v>3</v>
      </c>
      <c r="G26" s="69">
        <v>0</v>
      </c>
      <c r="H26" s="69">
        <v>0</v>
      </c>
      <c r="I26" s="69">
        <v>0</v>
      </c>
      <c r="J26" s="69">
        <v>0</v>
      </c>
      <c r="K26" s="69">
        <v>4</v>
      </c>
      <c r="L26" s="71">
        <v>1</v>
      </c>
      <c r="M26" s="71">
        <v>1</v>
      </c>
      <c r="N26" s="71"/>
      <c r="O26" s="71"/>
      <c r="P26" s="71"/>
      <c r="Q26" s="71"/>
      <c r="R26" s="71"/>
      <c r="S26" s="65">
        <f>IF(E26="","",SUM(E26:R26))</f>
        <v>9</v>
      </c>
      <c r="T26" s="66"/>
      <c r="U26" s="10"/>
      <c r="V26" s="22"/>
      <c r="W26" s="20"/>
      <c r="Y26" s="77"/>
      <c r="Z26" s="77"/>
    </row>
    <row r="27" spans="1:26" ht="15" customHeight="1">
      <c r="A27" s="56" t="s">
        <v>10</v>
      </c>
      <c r="B27" s="81" t="str">
        <f ca="1">IF(A26="","",VLOOKUP(A26,データ!$B$2:$C$34,2,0))</f>
        <v>佐賀</v>
      </c>
      <c r="C27" s="81"/>
      <c r="D27" s="18" t="s">
        <v>80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67"/>
      <c r="T27" s="68"/>
      <c r="U27" s="10"/>
      <c r="V27" s="10"/>
      <c r="X27" s="20"/>
      <c r="Y27" s="77"/>
      <c r="Z27" s="77"/>
    </row>
    <row r="28" spans="1:26" ht="6.6" hidden="1" customHeight="1">
      <c r="A28" s="8"/>
      <c r="B28" s="8"/>
      <c r="C28" s="8"/>
      <c r="D28" s="8"/>
      <c r="E28" s="8"/>
      <c r="F28" s="16"/>
      <c r="G28" s="16"/>
      <c r="H28" s="8"/>
      <c r="I28" s="16"/>
      <c r="J28" s="16"/>
      <c r="K28" s="8"/>
      <c r="L28" s="16"/>
      <c r="M28" s="16"/>
      <c r="N28" s="8"/>
      <c r="O28" s="16"/>
      <c r="P28" s="16"/>
      <c r="Q28" s="8"/>
      <c r="R28" s="8"/>
      <c r="S28" s="8"/>
      <c r="Y28" s="77"/>
      <c r="Z28" s="77"/>
    </row>
    <row r="29" spans="1:26" ht="15" customHeight="1">
      <c r="A29" s="100" t="s">
        <v>69</v>
      </c>
      <c r="B29" s="100"/>
      <c r="C29" s="13" t="s">
        <v>0</v>
      </c>
      <c r="D29" s="29" t="s">
        <v>183</v>
      </c>
      <c r="E29" s="29"/>
      <c r="F29" s="29"/>
      <c r="G29" s="29"/>
      <c r="H29" s="29"/>
      <c r="I29" s="29"/>
      <c r="J29" s="29"/>
      <c r="K29" s="29"/>
      <c r="L29" s="29"/>
      <c r="M29" s="29"/>
      <c r="N29" s="29" t="s">
        <v>4</v>
      </c>
      <c r="O29" s="29" t="s">
        <v>181</v>
      </c>
      <c r="P29" s="29"/>
      <c r="Q29" s="29"/>
      <c r="R29" s="29"/>
      <c r="S29" s="29"/>
      <c r="Y29" s="77"/>
      <c r="Z29" s="77"/>
    </row>
    <row r="30" spans="1:26" ht="15" customHeight="1">
      <c r="A30" s="100"/>
      <c r="B30" s="100"/>
      <c r="C30" s="14" t="s">
        <v>1</v>
      </c>
      <c r="D30" s="30" t="s">
        <v>177</v>
      </c>
      <c r="E30" s="30"/>
      <c r="F30" s="30"/>
      <c r="G30" s="30"/>
      <c r="H30" s="30"/>
      <c r="I30" s="30"/>
      <c r="J30" s="30"/>
      <c r="K30" s="30"/>
      <c r="L30" s="30"/>
      <c r="M30" s="30"/>
      <c r="N30" s="30" t="s">
        <v>4</v>
      </c>
      <c r="O30" s="30" t="s">
        <v>178</v>
      </c>
      <c r="P30" s="30"/>
      <c r="Q30" s="30"/>
      <c r="R30" s="30"/>
      <c r="S30" s="30"/>
      <c r="Y30" s="77"/>
      <c r="Z30" s="77"/>
    </row>
    <row r="31" spans="1:26" ht="5.0999999999999996" customHeight="1">
      <c r="A31" s="12"/>
      <c r="B31" s="12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Y31" s="77"/>
      <c r="Z31" s="77"/>
    </row>
    <row r="32" spans="1:26" ht="15" customHeight="1">
      <c r="A32" s="7"/>
      <c r="B32" s="62" t="s">
        <v>0</v>
      </c>
      <c r="C32" s="61" t="s">
        <v>2</v>
      </c>
      <c r="D32" s="61"/>
      <c r="E32" s="31" t="s">
        <v>7</v>
      </c>
      <c r="F32" s="28"/>
      <c r="G32" s="28"/>
      <c r="H32" s="28"/>
      <c r="I32" s="28"/>
      <c r="J32" s="28"/>
      <c r="K32" s="28"/>
      <c r="L32" s="28"/>
      <c r="M32" s="32" t="s">
        <v>8</v>
      </c>
      <c r="N32" s="31" t="s">
        <v>7</v>
      </c>
      <c r="O32" s="31"/>
      <c r="P32" s="33"/>
      <c r="Q32" s="33"/>
      <c r="R32" s="28"/>
      <c r="S32" s="28"/>
      <c r="Y32" s="77"/>
      <c r="Z32" s="77"/>
    </row>
    <row r="33" spans="1:26" ht="15" customHeight="1">
      <c r="A33" s="61" t="s">
        <v>9</v>
      </c>
      <c r="B33" s="63"/>
      <c r="C33" s="62" t="s">
        <v>3</v>
      </c>
      <c r="D33" s="62"/>
      <c r="E33" s="34" t="s">
        <v>7</v>
      </c>
      <c r="F33" s="29" t="s">
        <v>184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Y33" s="77"/>
      <c r="Z33" s="77"/>
    </row>
    <row r="34" spans="1:26" ht="15" customHeight="1">
      <c r="A34" s="61"/>
      <c r="B34" s="63" t="s">
        <v>1</v>
      </c>
      <c r="C34" s="64" t="s">
        <v>2</v>
      </c>
      <c r="D34" s="64"/>
      <c r="E34" s="35" t="s">
        <v>7</v>
      </c>
      <c r="F34" s="30" t="s">
        <v>179</v>
      </c>
      <c r="G34" s="30"/>
      <c r="H34" s="30"/>
      <c r="I34" s="30"/>
      <c r="J34" s="30"/>
      <c r="K34" s="30"/>
      <c r="L34" s="30"/>
      <c r="M34" s="36" t="s">
        <v>8</v>
      </c>
      <c r="N34" s="35" t="s">
        <v>7</v>
      </c>
      <c r="O34" s="30"/>
      <c r="P34" s="36"/>
      <c r="Q34" s="35"/>
      <c r="R34" s="30"/>
      <c r="S34" s="30"/>
      <c r="Y34" s="77"/>
      <c r="Z34" s="77"/>
    </row>
    <row r="35" spans="1:26" ht="15" customHeight="1">
      <c r="A35" s="7"/>
      <c r="B35" s="64"/>
      <c r="C35" s="61" t="s">
        <v>3</v>
      </c>
      <c r="D35" s="61"/>
      <c r="E35" s="31" t="s">
        <v>7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7"/>
      <c r="Z35" s="77"/>
    </row>
    <row r="36" spans="1:26" ht="5.0999999999999996" customHeight="1">
      <c r="A36" s="7"/>
      <c r="B36" s="7"/>
      <c r="C36" s="7"/>
      <c r="D36" s="7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Y36" s="77"/>
      <c r="Z36" s="77"/>
    </row>
    <row r="37" spans="1:26" ht="15" customHeight="1">
      <c r="A37" s="101" t="s">
        <v>6</v>
      </c>
      <c r="B37" s="102"/>
      <c r="C37" s="37" t="s">
        <v>116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Y37" s="77"/>
      <c r="Z37" s="77"/>
    </row>
    <row r="38" spans="1:26" ht="7.9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7"/>
      <c r="Z38" s="77"/>
    </row>
    <row r="39" spans="1:26" ht="12" customHeight="1">
      <c r="A39" s="39" t="s">
        <v>87</v>
      </c>
      <c r="B39" s="7"/>
      <c r="C39" s="45" t="s">
        <v>82</v>
      </c>
      <c r="D39" s="7"/>
      <c r="E39" s="87">
        <v>0.59583333333333333</v>
      </c>
      <c r="F39" s="88"/>
      <c r="G39" s="46" t="s">
        <v>83</v>
      </c>
      <c r="H39" s="43"/>
      <c r="I39" s="89">
        <v>0.64583333333333337</v>
      </c>
      <c r="J39" s="88"/>
      <c r="K39" s="90" t="s">
        <v>71</v>
      </c>
      <c r="L39" s="91"/>
      <c r="M39" s="92"/>
      <c r="N39" s="93"/>
      <c r="O39" s="50" t="s">
        <v>70</v>
      </c>
      <c r="P39" s="43"/>
      <c r="Q39" s="82">
        <f>IF(I39="","",+I39-E39-M39)</f>
        <v>5.0000000000000044E-2</v>
      </c>
      <c r="R39" s="82"/>
      <c r="S39" s="42" t="s">
        <v>72</v>
      </c>
      <c r="T39" s="44">
        <v>10</v>
      </c>
    </row>
    <row r="40" spans="1:26" ht="15.75" customHeight="1">
      <c r="A40" s="83" t="s">
        <v>12</v>
      </c>
      <c r="B40" s="84"/>
      <c r="C40" s="84"/>
      <c r="D40" s="85"/>
      <c r="E40" s="9">
        <v>1</v>
      </c>
      <c r="F40" s="9">
        <v>2</v>
      </c>
      <c r="G40" s="9">
        <v>3</v>
      </c>
      <c r="H40" s="9">
        <v>4</v>
      </c>
      <c r="I40" s="9">
        <v>5</v>
      </c>
      <c r="J40" s="9">
        <v>6</v>
      </c>
      <c r="K40" s="9">
        <v>7</v>
      </c>
      <c r="L40" s="9">
        <v>8</v>
      </c>
      <c r="M40" s="9">
        <v>9</v>
      </c>
      <c r="N40" s="9">
        <v>10</v>
      </c>
      <c r="O40" s="9">
        <v>11</v>
      </c>
      <c r="P40" s="9">
        <v>12</v>
      </c>
      <c r="Q40" s="9">
        <v>13</v>
      </c>
      <c r="R40" s="9">
        <v>14</v>
      </c>
      <c r="S40" s="83" t="s">
        <v>5</v>
      </c>
      <c r="T40" s="86"/>
      <c r="U40" s="10"/>
      <c r="V40" s="10"/>
      <c r="Y40" s="77"/>
      <c r="Z40" s="77"/>
    </row>
    <row r="41" spans="1:26" ht="15" customHeight="1">
      <c r="A41" s="78" t="s">
        <v>104</v>
      </c>
      <c r="B41" s="79"/>
      <c r="C41" s="79"/>
      <c r="D41" s="80"/>
      <c r="E41" s="69">
        <v>0</v>
      </c>
      <c r="F41" s="69">
        <v>1</v>
      </c>
      <c r="G41" s="69">
        <v>0</v>
      </c>
      <c r="H41" s="69">
        <v>0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3">
        <f>IF(E41="","",SUM(E41:R41))</f>
        <v>1</v>
      </c>
      <c r="T41" s="74"/>
      <c r="U41" s="10"/>
      <c r="V41" s="10"/>
      <c r="Y41" s="77"/>
      <c r="Z41" s="77"/>
    </row>
    <row r="42" spans="1:26" ht="14.45" customHeight="1">
      <c r="A42" s="17" t="s">
        <v>10</v>
      </c>
      <c r="B42" s="81" t="str">
        <f ca="1">IF(A41="","",VLOOKUP(A41,データ!$B$2:$C$34,2,0))</f>
        <v>佐賀</v>
      </c>
      <c r="C42" s="81"/>
      <c r="D42" s="18" t="s">
        <v>80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5"/>
      <c r="T42" s="76"/>
      <c r="U42" s="10"/>
      <c r="V42" s="10"/>
      <c r="Y42" s="77"/>
      <c r="Z42" s="77"/>
    </row>
    <row r="43" spans="1:26" ht="15" customHeight="1">
      <c r="A43" s="78" t="s">
        <v>106</v>
      </c>
      <c r="B43" s="79"/>
      <c r="C43" s="79"/>
      <c r="D43" s="80"/>
      <c r="E43" s="69">
        <v>9</v>
      </c>
      <c r="F43" s="69">
        <v>2</v>
      </c>
      <c r="G43" s="69">
        <v>2</v>
      </c>
      <c r="H43" s="69" t="s">
        <v>117</v>
      </c>
      <c r="I43" s="69"/>
      <c r="J43" s="71"/>
      <c r="K43" s="71"/>
      <c r="L43" s="71"/>
      <c r="M43" s="71"/>
      <c r="N43" s="71"/>
      <c r="O43" s="71"/>
      <c r="P43" s="71"/>
      <c r="Q43" s="71"/>
      <c r="R43" s="71"/>
      <c r="S43" s="65">
        <f>IF(E43="","",SUM(E43:R43))</f>
        <v>13</v>
      </c>
      <c r="T43" s="66"/>
      <c r="U43" s="10"/>
      <c r="V43" s="22"/>
      <c r="W43" s="20"/>
      <c r="Y43" s="77"/>
      <c r="Z43" s="77"/>
    </row>
    <row r="44" spans="1:26" ht="14.25" customHeight="1">
      <c r="A44" s="56" t="s">
        <v>10</v>
      </c>
      <c r="B44" s="81" t="str">
        <f ca="1">IF(A43="","",VLOOKUP(A43,データ!$B$2:$C$34,2,0))</f>
        <v>佐賀</v>
      </c>
      <c r="C44" s="81"/>
      <c r="D44" s="18" t="s">
        <v>80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67"/>
      <c r="T44" s="68"/>
      <c r="U44" s="10"/>
      <c r="V44" s="10"/>
      <c r="X44" s="20"/>
      <c r="Y44" s="77"/>
      <c r="Z44" s="77"/>
    </row>
    <row r="45" spans="1:26" ht="6.6" hidden="1" customHeight="1">
      <c r="A45" s="8"/>
      <c r="B45" s="8"/>
      <c r="C45" s="8"/>
      <c r="D45" s="8"/>
      <c r="E45" s="8"/>
      <c r="F45" s="16"/>
      <c r="G45" s="16"/>
      <c r="H45" s="8"/>
      <c r="I45" s="16"/>
      <c r="J45" s="16"/>
      <c r="K45" s="8"/>
      <c r="L45" s="16"/>
      <c r="M45" s="16"/>
      <c r="N45" s="8"/>
      <c r="O45" s="16"/>
      <c r="P45" s="16"/>
      <c r="Q45" s="8"/>
      <c r="R45" s="8"/>
      <c r="S45" s="8"/>
      <c r="Y45" s="77"/>
      <c r="Z45" s="77"/>
    </row>
    <row r="46" spans="1:26" ht="15" customHeight="1">
      <c r="A46" s="100" t="s">
        <v>69</v>
      </c>
      <c r="B46" s="100"/>
      <c r="C46" s="13" t="s">
        <v>0</v>
      </c>
      <c r="D46" s="29" t="s">
        <v>176</v>
      </c>
      <c r="E46" s="29"/>
      <c r="F46" s="29"/>
      <c r="G46" s="29"/>
      <c r="H46" s="29"/>
      <c r="J46" s="29"/>
      <c r="K46" s="29"/>
      <c r="L46" s="29"/>
      <c r="M46" s="29"/>
      <c r="N46" s="29" t="s">
        <v>4</v>
      </c>
      <c r="O46" s="29" t="s">
        <v>114</v>
      </c>
      <c r="P46" s="29"/>
      <c r="Q46" s="29"/>
      <c r="R46" s="29"/>
      <c r="S46" s="29"/>
      <c r="Y46" s="77"/>
      <c r="Z46" s="77"/>
    </row>
    <row r="47" spans="1:26" ht="15" customHeight="1">
      <c r="A47" s="100"/>
      <c r="B47" s="100"/>
      <c r="C47" s="14" t="s">
        <v>1</v>
      </c>
      <c r="D47" s="30" t="s">
        <v>185</v>
      </c>
      <c r="E47" s="30"/>
      <c r="F47" s="30"/>
      <c r="G47" s="30"/>
      <c r="H47" s="30"/>
      <c r="I47" s="30"/>
      <c r="J47" s="30"/>
      <c r="K47" s="30"/>
      <c r="L47" s="30"/>
      <c r="M47" s="30"/>
      <c r="N47" s="30" t="s">
        <v>4</v>
      </c>
      <c r="O47" s="30" t="s">
        <v>181</v>
      </c>
      <c r="P47" s="30"/>
      <c r="Q47" s="30"/>
      <c r="R47" s="30"/>
      <c r="S47" s="30"/>
      <c r="Y47" s="77"/>
      <c r="Z47" s="77"/>
    </row>
    <row r="48" spans="1:26" ht="5.0999999999999996" customHeight="1">
      <c r="A48" s="12"/>
      <c r="B48" s="12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7"/>
      <c r="Z48" s="77"/>
    </row>
    <row r="49" spans="1:26" ht="15" customHeight="1">
      <c r="A49" s="7"/>
      <c r="B49" s="62" t="s">
        <v>0</v>
      </c>
      <c r="C49" s="61" t="s">
        <v>2</v>
      </c>
      <c r="D49" s="61"/>
      <c r="E49" s="31" t="s">
        <v>7</v>
      </c>
      <c r="F49" s="28"/>
      <c r="G49" s="28"/>
      <c r="H49" s="28"/>
      <c r="I49" s="28"/>
      <c r="J49" s="28"/>
      <c r="K49" s="28"/>
      <c r="L49" s="28"/>
      <c r="M49" s="32" t="s">
        <v>8</v>
      </c>
      <c r="N49" s="31" t="s">
        <v>7</v>
      </c>
      <c r="O49" s="31" t="s">
        <v>175</v>
      </c>
      <c r="P49" s="33"/>
      <c r="Q49" s="33"/>
      <c r="R49" s="28"/>
      <c r="S49" s="28"/>
      <c r="Y49" s="77"/>
      <c r="Z49" s="77"/>
    </row>
    <row r="50" spans="1:26" ht="15" customHeight="1">
      <c r="A50" s="61" t="s">
        <v>9</v>
      </c>
      <c r="B50" s="63"/>
      <c r="C50" s="62" t="s">
        <v>3</v>
      </c>
      <c r="D50" s="62"/>
      <c r="E50" s="34" t="s">
        <v>7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Y50" s="77"/>
      <c r="Z50" s="77"/>
    </row>
    <row r="51" spans="1:26" ht="15" customHeight="1">
      <c r="A51" s="61"/>
      <c r="B51" s="63" t="s">
        <v>1</v>
      </c>
      <c r="C51" s="64" t="s">
        <v>2</v>
      </c>
      <c r="D51" s="64"/>
      <c r="E51" s="35" t="s">
        <v>7</v>
      </c>
      <c r="F51" s="30" t="s">
        <v>186</v>
      </c>
      <c r="G51" s="30"/>
      <c r="H51" s="30"/>
      <c r="I51" s="30"/>
      <c r="J51" s="30"/>
      <c r="K51" s="30"/>
      <c r="L51" s="30"/>
      <c r="M51" s="36" t="s">
        <v>8</v>
      </c>
      <c r="N51" s="35" t="s">
        <v>7</v>
      </c>
      <c r="O51" s="30"/>
      <c r="P51" s="36"/>
      <c r="Q51" s="35"/>
      <c r="R51" s="30"/>
      <c r="S51" s="30"/>
      <c r="Y51" s="77"/>
      <c r="Z51" s="77"/>
    </row>
    <row r="52" spans="1:26" ht="15" customHeight="1">
      <c r="A52" s="7"/>
      <c r="B52" s="64"/>
      <c r="C52" s="61" t="s">
        <v>3</v>
      </c>
      <c r="D52" s="61"/>
      <c r="E52" s="31" t="s">
        <v>7</v>
      </c>
      <c r="F52" s="28" t="s">
        <v>187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Y52" s="77"/>
      <c r="Z52" s="77"/>
    </row>
    <row r="53" spans="1:26" ht="5.0999999999999996" customHeight="1">
      <c r="A53" s="7"/>
      <c r="B53" s="7"/>
      <c r="C53" s="7"/>
      <c r="D53" s="7"/>
      <c r="E53" s="1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Y53" s="77"/>
      <c r="Z53" s="77"/>
    </row>
    <row r="54" spans="1:26" ht="15" customHeight="1">
      <c r="A54" s="101" t="s">
        <v>6</v>
      </c>
      <c r="B54" s="102"/>
      <c r="C54" s="37" t="s">
        <v>115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Y54" s="77"/>
      <c r="Z54" s="77"/>
    </row>
    <row r="55" spans="1:26" ht="7.9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Y55" s="77"/>
      <c r="Z55" s="77"/>
    </row>
    <row r="56" spans="1:26" ht="11.45" hidden="1" customHeight="1">
      <c r="A56" s="39" t="s">
        <v>88</v>
      </c>
      <c r="B56" s="7"/>
      <c r="C56" s="45" t="s">
        <v>82</v>
      </c>
      <c r="D56" s="7"/>
      <c r="E56" s="87"/>
      <c r="F56" s="88"/>
      <c r="G56" s="46" t="s">
        <v>83</v>
      </c>
      <c r="H56" s="43"/>
      <c r="I56" s="89"/>
      <c r="J56" s="88"/>
      <c r="K56" s="90" t="s">
        <v>71</v>
      </c>
      <c r="L56" s="91"/>
      <c r="M56" s="103"/>
      <c r="N56" s="104"/>
      <c r="O56" s="50" t="s">
        <v>70</v>
      </c>
      <c r="P56" s="43"/>
      <c r="Q56" s="82" t="str">
        <f>IF(I56="","",+I56-E56-M56)</f>
        <v/>
      </c>
      <c r="R56" s="82"/>
      <c r="S56" s="42" t="s">
        <v>72</v>
      </c>
      <c r="T56" s="44">
        <v>5</v>
      </c>
    </row>
    <row r="57" spans="1:26" ht="15.75" hidden="1" customHeight="1">
      <c r="A57" s="83" t="s">
        <v>12</v>
      </c>
      <c r="B57" s="84"/>
      <c r="C57" s="84"/>
      <c r="D57" s="85"/>
      <c r="E57" s="9">
        <v>1</v>
      </c>
      <c r="F57" s="9">
        <v>2</v>
      </c>
      <c r="G57" s="9">
        <v>3</v>
      </c>
      <c r="H57" s="9">
        <v>4</v>
      </c>
      <c r="I57" s="9">
        <v>5</v>
      </c>
      <c r="J57" s="9">
        <v>6</v>
      </c>
      <c r="K57" s="9">
        <v>7</v>
      </c>
      <c r="L57" s="9">
        <v>8</v>
      </c>
      <c r="M57" s="9">
        <v>9</v>
      </c>
      <c r="N57" s="9">
        <v>10</v>
      </c>
      <c r="O57" s="9">
        <v>11</v>
      </c>
      <c r="P57" s="9">
        <v>12</v>
      </c>
      <c r="Q57" s="9">
        <v>13</v>
      </c>
      <c r="R57" s="9">
        <v>14</v>
      </c>
      <c r="S57" s="83" t="s">
        <v>5</v>
      </c>
      <c r="T57" s="86"/>
      <c r="U57" s="10"/>
      <c r="V57" s="10"/>
      <c r="Y57" s="77"/>
      <c r="Z57" s="77"/>
    </row>
    <row r="58" spans="1:26" ht="15" hidden="1" customHeight="1">
      <c r="A58" s="105"/>
      <c r="B58" s="106"/>
      <c r="C58" s="106"/>
      <c r="D58" s="107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73" t="str">
        <f>IF(E58="","",SUM(E58:R58))</f>
        <v/>
      </c>
      <c r="T58" s="74"/>
      <c r="U58" s="10"/>
      <c r="V58" s="10"/>
      <c r="Y58" s="77"/>
      <c r="Z58" s="77"/>
    </row>
    <row r="59" spans="1:26" ht="14.45" hidden="1" customHeight="1">
      <c r="A59" s="17" t="s">
        <v>10</v>
      </c>
      <c r="B59" s="81" t="str">
        <f ca="1">IF(A58="","",VLOOKUP(A58,データ!$B$2:$C$34,2,0))</f>
        <v/>
      </c>
      <c r="C59" s="81"/>
      <c r="D59" s="18" t="s">
        <v>80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5"/>
      <c r="T59" s="76"/>
      <c r="U59" s="10"/>
      <c r="V59" s="10"/>
      <c r="Y59" s="77"/>
      <c r="Z59" s="77"/>
    </row>
    <row r="60" spans="1:26" ht="15" hidden="1" customHeight="1">
      <c r="A60" s="105"/>
      <c r="B60" s="106"/>
      <c r="C60" s="106"/>
      <c r="D60" s="107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73" t="str">
        <f>IF(E60="","",SUM(E60:R60))</f>
        <v/>
      </c>
      <c r="T60" s="108"/>
      <c r="U60" s="10"/>
      <c r="V60" s="22"/>
      <c r="W60" s="20"/>
      <c r="Y60" s="77"/>
      <c r="Z60" s="77"/>
    </row>
    <row r="61" spans="1:26" ht="15" hidden="1" customHeight="1">
      <c r="A61" s="17" t="s">
        <v>10</v>
      </c>
      <c r="B61" s="81" t="str">
        <f ca="1">IF(A60="","",VLOOKUP(A60,データ!$B$2:$C$34,2,0))</f>
        <v/>
      </c>
      <c r="C61" s="81"/>
      <c r="D61" s="18" t="s">
        <v>80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109"/>
      <c r="T61" s="110"/>
      <c r="U61" s="10"/>
      <c r="V61" s="10"/>
      <c r="X61" s="20"/>
      <c r="Y61" s="77"/>
      <c r="Z61" s="77"/>
    </row>
    <row r="62" spans="1:26" s="48" customFormat="1" ht="15.6" hidden="1" customHeight="1">
      <c r="A62" s="47"/>
      <c r="B62" s="47"/>
      <c r="C62" s="47"/>
      <c r="D62" s="47"/>
      <c r="E62" s="47" t="s">
        <v>73</v>
      </c>
      <c r="F62" s="111"/>
      <c r="G62" s="112"/>
      <c r="H62" s="47" t="s">
        <v>74</v>
      </c>
      <c r="I62" s="111"/>
      <c r="J62" s="112"/>
      <c r="K62" s="47" t="s">
        <v>75</v>
      </c>
      <c r="L62" s="111"/>
      <c r="M62" s="112"/>
      <c r="N62" s="47" t="s">
        <v>76</v>
      </c>
      <c r="O62" s="111"/>
      <c r="P62" s="112"/>
      <c r="Q62" s="47" t="s">
        <v>77</v>
      </c>
      <c r="R62" s="111"/>
      <c r="S62" s="112"/>
      <c r="T62" s="112"/>
      <c r="Y62" s="77"/>
      <c r="Z62" s="77"/>
    </row>
    <row r="63" spans="1:26" ht="6.6" hidden="1" customHeight="1">
      <c r="A63" s="8"/>
      <c r="B63" s="8"/>
      <c r="C63" s="8"/>
      <c r="D63" s="8"/>
      <c r="E63" s="8"/>
      <c r="F63" s="16"/>
      <c r="G63" s="16"/>
      <c r="H63" s="8"/>
      <c r="I63" s="16"/>
      <c r="J63" s="16"/>
      <c r="K63" s="8"/>
      <c r="L63" s="16"/>
      <c r="M63" s="16"/>
      <c r="N63" s="8"/>
      <c r="O63" s="16"/>
      <c r="P63" s="16"/>
      <c r="Q63" s="8"/>
      <c r="R63" s="8"/>
      <c r="S63" s="8"/>
      <c r="Y63" s="77"/>
      <c r="Z63" s="77"/>
    </row>
    <row r="64" spans="1:26" ht="15" hidden="1" customHeight="1">
      <c r="A64" s="100" t="s">
        <v>69</v>
      </c>
      <c r="B64" s="100"/>
      <c r="C64" s="13" t="s">
        <v>0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 t="s">
        <v>4</v>
      </c>
      <c r="O64" s="29"/>
      <c r="P64" s="29"/>
      <c r="Q64" s="29"/>
      <c r="R64" s="29"/>
      <c r="S64" s="29"/>
      <c r="Y64" s="77"/>
      <c r="Z64" s="77"/>
    </row>
    <row r="65" spans="1:26" ht="15" hidden="1" customHeight="1">
      <c r="A65" s="100"/>
      <c r="B65" s="100"/>
      <c r="C65" s="14" t="s">
        <v>1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 t="s">
        <v>4</v>
      </c>
      <c r="O65" s="30"/>
      <c r="P65" s="30"/>
      <c r="Q65" s="30"/>
      <c r="R65" s="30"/>
      <c r="S65" s="30"/>
      <c r="Y65" s="77"/>
      <c r="Z65" s="77"/>
    </row>
    <row r="66" spans="1:26" ht="5.0999999999999996" hidden="1" customHeight="1">
      <c r="A66" s="12"/>
      <c r="B66" s="12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Y66" s="77"/>
      <c r="Z66" s="77"/>
    </row>
    <row r="67" spans="1:26" ht="15" hidden="1" customHeight="1">
      <c r="A67" s="7"/>
      <c r="B67" s="62" t="s">
        <v>0</v>
      </c>
      <c r="C67" s="61" t="s">
        <v>2</v>
      </c>
      <c r="D67" s="61"/>
      <c r="E67" s="31" t="s">
        <v>7</v>
      </c>
      <c r="F67" s="28"/>
      <c r="G67" s="28"/>
      <c r="H67" s="28"/>
      <c r="I67" s="28"/>
      <c r="J67" s="28"/>
      <c r="K67" s="28"/>
      <c r="L67" s="28"/>
      <c r="M67" s="32" t="s">
        <v>8</v>
      </c>
      <c r="N67" s="31" t="s">
        <v>7</v>
      </c>
      <c r="O67" s="31"/>
      <c r="P67" s="33"/>
      <c r="Q67" s="33"/>
      <c r="R67" s="28"/>
      <c r="S67" s="28"/>
      <c r="Y67" s="77"/>
      <c r="Z67" s="77"/>
    </row>
    <row r="68" spans="1:26" ht="15" hidden="1" customHeight="1">
      <c r="A68" s="61" t="s">
        <v>9</v>
      </c>
      <c r="B68" s="63"/>
      <c r="C68" s="62" t="s">
        <v>3</v>
      </c>
      <c r="D68" s="62"/>
      <c r="E68" s="34" t="s">
        <v>7</v>
      </c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Y68" s="77"/>
      <c r="Z68" s="77"/>
    </row>
    <row r="69" spans="1:26" ht="15" hidden="1" customHeight="1">
      <c r="A69" s="61"/>
      <c r="B69" s="63" t="s">
        <v>1</v>
      </c>
      <c r="C69" s="64" t="s">
        <v>2</v>
      </c>
      <c r="D69" s="64"/>
      <c r="E69" s="35" t="s">
        <v>7</v>
      </c>
      <c r="F69" s="30"/>
      <c r="G69" s="30"/>
      <c r="H69" s="30"/>
      <c r="I69" s="30"/>
      <c r="J69" s="30"/>
      <c r="K69" s="30"/>
      <c r="L69" s="30"/>
      <c r="M69" s="36" t="s">
        <v>8</v>
      </c>
      <c r="N69" s="35" t="s">
        <v>7</v>
      </c>
      <c r="O69" s="30"/>
      <c r="P69" s="36"/>
      <c r="Q69" s="35"/>
      <c r="R69" s="30"/>
      <c r="S69" s="30"/>
      <c r="Y69" s="77"/>
      <c r="Z69" s="77"/>
    </row>
    <row r="70" spans="1:26" ht="15" hidden="1" customHeight="1">
      <c r="A70" s="7"/>
      <c r="B70" s="64"/>
      <c r="C70" s="61" t="s">
        <v>3</v>
      </c>
      <c r="D70" s="61"/>
      <c r="E70" s="31" t="s">
        <v>7</v>
      </c>
      <c r="F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Y70" s="77"/>
      <c r="Z70" s="77"/>
    </row>
    <row r="71" spans="1:26" ht="5.0999999999999996" hidden="1" customHeight="1">
      <c r="A71" s="7"/>
      <c r="B71" s="7"/>
      <c r="C71" s="7"/>
      <c r="D71" s="7"/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Y71" s="77"/>
      <c r="Z71" s="77"/>
    </row>
    <row r="72" spans="1:26" ht="15" hidden="1" customHeight="1">
      <c r="A72" s="101" t="s">
        <v>6</v>
      </c>
      <c r="B72" s="102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Y72" s="77"/>
      <c r="Z72" s="77"/>
    </row>
    <row r="73" spans="1:26" ht="7.9" hidden="1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49"/>
      <c r="N73" s="49"/>
      <c r="O73" s="49"/>
      <c r="P73" s="49"/>
      <c r="Q73" s="7"/>
      <c r="R73" s="7"/>
      <c r="S73" s="7"/>
      <c r="Y73" s="77"/>
      <c r="Z73" s="77"/>
    </row>
    <row r="74" spans="1:26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40" t="s">
        <v>91</v>
      </c>
      <c r="U74" s="21"/>
    </row>
    <row r="75" spans="1:26" ht="24.95" customHeight="1">
      <c r="A75" s="113" t="s">
        <v>65</v>
      </c>
      <c r="B75" s="114"/>
      <c r="C75" s="24"/>
      <c r="D75" s="24"/>
      <c r="E75" s="25" t="s">
        <v>66</v>
      </c>
      <c r="F75" s="115" t="s">
        <v>64</v>
      </c>
      <c r="G75" s="115"/>
      <c r="H75" s="115"/>
      <c r="I75" s="116" t="s">
        <v>67</v>
      </c>
      <c r="J75" s="116"/>
      <c r="K75" s="116"/>
      <c r="L75" s="116"/>
      <c r="M75" s="116"/>
      <c r="N75" s="116"/>
      <c r="O75" s="24"/>
      <c r="P75" s="24"/>
      <c r="Q75" s="26"/>
      <c r="R75" s="24"/>
      <c r="S75" s="27"/>
    </row>
  </sheetData>
  <sheetProtection formatCells="0"/>
  <mergeCells count="218">
    <mergeCell ref="E5:F5"/>
    <mergeCell ref="I5:J5"/>
    <mergeCell ref="K5:L5"/>
    <mergeCell ref="M5:N5"/>
    <mergeCell ref="B1:Q1"/>
    <mergeCell ref="B2:F2"/>
    <mergeCell ref="I2:J2"/>
    <mergeCell ref="I3:J3"/>
    <mergeCell ref="K3:P3"/>
    <mergeCell ref="K7:K8"/>
    <mergeCell ref="L7:L8"/>
    <mergeCell ref="Q5:R5"/>
    <mergeCell ref="O7:O8"/>
    <mergeCell ref="P7:P8"/>
    <mergeCell ref="A6:D6"/>
    <mergeCell ref="M7:M8"/>
    <mergeCell ref="N7:N8"/>
    <mergeCell ref="I7:I8"/>
    <mergeCell ref="J7:J8"/>
    <mergeCell ref="A7:D7"/>
    <mergeCell ref="E7:E8"/>
    <mergeCell ref="F7:F8"/>
    <mergeCell ref="G7:G8"/>
    <mergeCell ref="H7:H8"/>
    <mergeCell ref="I9:I10"/>
    <mergeCell ref="B8:C8"/>
    <mergeCell ref="Q7:Q8"/>
    <mergeCell ref="R7:R8"/>
    <mergeCell ref="S7:T8"/>
    <mergeCell ref="P9:P10"/>
    <mergeCell ref="S6:T6"/>
    <mergeCell ref="Y6:Z21"/>
    <mergeCell ref="R9:R10"/>
    <mergeCell ref="S9:T10"/>
    <mergeCell ref="M9:M10"/>
    <mergeCell ref="O9:O10"/>
    <mergeCell ref="A9:D9"/>
    <mergeCell ref="E9:E10"/>
    <mergeCell ref="F9:F10"/>
    <mergeCell ref="G9:G10"/>
    <mergeCell ref="B10:C10"/>
    <mergeCell ref="N9:N10"/>
    <mergeCell ref="A12:B13"/>
    <mergeCell ref="J9:J10"/>
    <mergeCell ref="K9:K10"/>
    <mergeCell ref="L9:L10"/>
    <mergeCell ref="H9:H10"/>
    <mergeCell ref="Q9:Q10"/>
    <mergeCell ref="B15:B16"/>
    <mergeCell ref="C15:D15"/>
    <mergeCell ref="A16:A17"/>
    <mergeCell ref="C16:D16"/>
    <mergeCell ref="B17:B18"/>
    <mergeCell ref="C17:D17"/>
    <mergeCell ref="C18:D18"/>
    <mergeCell ref="K24:K25"/>
    <mergeCell ref="M22:N22"/>
    <mergeCell ref="Q22:R22"/>
    <mergeCell ref="O24:O25"/>
    <mergeCell ref="P24:P25"/>
    <mergeCell ref="A20:B20"/>
    <mergeCell ref="E22:F22"/>
    <mergeCell ref="I22:J22"/>
    <mergeCell ref="K22:L22"/>
    <mergeCell ref="I24:I25"/>
    <mergeCell ref="J24:J25"/>
    <mergeCell ref="A23:D23"/>
    <mergeCell ref="S23:T23"/>
    <mergeCell ref="Y23:Z38"/>
    <mergeCell ref="A24:D24"/>
    <mergeCell ref="E24:E25"/>
    <mergeCell ref="F24:F25"/>
    <mergeCell ref="G24:G25"/>
    <mergeCell ref="H24:H25"/>
    <mergeCell ref="R24:R25"/>
    <mergeCell ref="S24:T25"/>
    <mergeCell ref="R26:R27"/>
    <mergeCell ref="S26:T27"/>
    <mergeCell ref="L24:L25"/>
    <mergeCell ref="M24:M25"/>
    <mergeCell ref="N24:N25"/>
    <mergeCell ref="Q26:Q27"/>
    <mergeCell ref="M26:M27"/>
    <mergeCell ref="O26:O27"/>
    <mergeCell ref="B25:C25"/>
    <mergeCell ref="A26:D26"/>
    <mergeCell ref="E26:E27"/>
    <mergeCell ref="F26:F27"/>
    <mergeCell ref="B27:C27"/>
    <mergeCell ref="N26:N27"/>
    <mergeCell ref="Q24:Q25"/>
    <mergeCell ref="A29:B30"/>
    <mergeCell ref="J26:J27"/>
    <mergeCell ref="K26:K27"/>
    <mergeCell ref="L26:L27"/>
    <mergeCell ref="G26:G27"/>
    <mergeCell ref="P26:P27"/>
    <mergeCell ref="H26:H27"/>
    <mergeCell ref="I26:I27"/>
    <mergeCell ref="B32:B33"/>
    <mergeCell ref="C32:D32"/>
    <mergeCell ref="A33:A34"/>
    <mergeCell ref="C33:D33"/>
    <mergeCell ref="B34:B35"/>
    <mergeCell ref="C34:D34"/>
    <mergeCell ref="C35:D35"/>
    <mergeCell ref="K41:K42"/>
    <mergeCell ref="M39:N39"/>
    <mergeCell ref="Q39:R39"/>
    <mergeCell ref="O41:O42"/>
    <mergeCell ref="P41:P42"/>
    <mergeCell ref="A37:B37"/>
    <mergeCell ref="E39:F39"/>
    <mergeCell ref="I39:J39"/>
    <mergeCell ref="K39:L39"/>
    <mergeCell ref="I41:I42"/>
    <mergeCell ref="J41:J42"/>
    <mergeCell ref="A40:D40"/>
    <mergeCell ref="S40:T40"/>
    <mergeCell ref="Y40:Z55"/>
    <mergeCell ref="A41:D41"/>
    <mergeCell ref="E41:E42"/>
    <mergeCell ref="F41:F42"/>
    <mergeCell ref="G41:G42"/>
    <mergeCell ref="H41:H42"/>
    <mergeCell ref="R41:R42"/>
    <mergeCell ref="S41:T42"/>
    <mergeCell ref="R43:R44"/>
    <mergeCell ref="S43:T44"/>
    <mergeCell ref="L41:L42"/>
    <mergeCell ref="M41:M42"/>
    <mergeCell ref="N41:N42"/>
    <mergeCell ref="Q43:Q44"/>
    <mergeCell ref="M43:M44"/>
    <mergeCell ref="O43:O44"/>
    <mergeCell ref="B42:C42"/>
    <mergeCell ref="A43:D43"/>
    <mergeCell ref="E43:E44"/>
    <mergeCell ref="F43:F44"/>
    <mergeCell ref="B44:C44"/>
    <mergeCell ref="N43:N44"/>
    <mergeCell ref="Q41:Q42"/>
    <mergeCell ref="A46:B47"/>
    <mergeCell ref="J43:J44"/>
    <mergeCell ref="K43:K44"/>
    <mergeCell ref="L43:L44"/>
    <mergeCell ref="G43:G44"/>
    <mergeCell ref="P43:P44"/>
    <mergeCell ref="H43:H44"/>
    <mergeCell ref="I43:I44"/>
    <mergeCell ref="B49:B50"/>
    <mergeCell ref="C49:D49"/>
    <mergeCell ref="A50:A51"/>
    <mergeCell ref="C50:D50"/>
    <mergeCell ref="B51:B52"/>
    <mergeCell ref="C51:D51"/>
    <mergeCell ref="C52:D52"/>
    <mergeCell ref="M56:N56"/>
    <mergeCell ref="Q56:R56"/>
    <mergeCell ref="A57:D57"/>
    <mergeCell ref="S57:T57"/>
    <mergeCell ref="A54:B54"/>
    <mergeCell ref="E56:F56"/>
    <mergeCell ref="I56:J56"/>
    <mergeCell ref="K56:L56"/>
    <mergeCell ref="Y57:Z72"/>
    <mergeCell ref="A58:D58"/>
    <mergeCell ref="E58:E59"/>
    <mergeCell ref="F58:F59"/>
    <mergeCell ref="G58:G59"/>
    <mergeCell ref="H58:H59"/>
    <mergeCell ref="I58:I59"/>
    <mergeCell ref="J58:J59"/>
    <mergeCell ref="K58:K59"/>
    <mergeCell ref="L58:L59"/>
    <mergeCell ref="Q58:Q59"/>
    <mergeCell ref="R58:R59"/>
    <mergeCell ref="S58:T59"/>
    <mergeCell ref="B59:C59"/>
    <mergeCell ref="M58:M59"/>
    <mergeCell ref="N58:N59"/>
    <mergeCell ref="O58:O59"/>
    <mergeCell ref="P58:P59"/>
    <mergeCell ref="S60:T61"/>
    <mergeCell ref="B61:C61"/>
    <mergeCell ref="A60:D60"/>
    <mergeCell ref="E60:E61"/>
    <mergeCell ref="F60:F61"/>
    <mergeCell ref="G60:G61"/>
    <mergeCell ref="R62:T62"/>
    <mergeCell ref="J60:J61"/>
    <mergeCell ref="K60:K61"/>
    <mergeCell ref="L60:L61"/>
    <mergeCell ref="Q60:Q61"/>
    <mergeCell ref="R60:R61"/>
    <mergeCell ref="I62:J62"/>
    <mergeCell ref="L62:M62"/>
    <mergeCell ref="O62:P62"/>
    <mergeCell ref="I60:I61"/>
    <mergeCell ref="P60:P61"/>
    <mergeCell ref="M60:M61"/>
    <mergeCell ref="N60:N61"/>
    <mergeCell ref="O60:O61"/>
    <mergeCell ref="A64:B65"/>
    <mergeCell ref="B67:B68"/>
    <mergeCell ref="C67:D67"/>
    <mergeCell ref="F62:G62"/>
    <mergeCell ref="H60:H61"/>
    <mergeCell ref="A68:A69"/>
    <mergeCell ref="C68:D68"/>
    <mergeCell ref="A72:B72"/>
    <mergeCell ref="Y73:Z73"/>
    <mergeCell ref="A75:B75"/>
    <mergeCell ref="F75:H75"/>
    <mergeCell ref="I75:N75"/>
    <mergeCell ref="B69:B70"/>
    <mergeCell ref="C69:D69"/>
    <mergeCell ref="C70:D70"/>
  </mergeCells>
  <phoneticPr fontId="1"/>
  <dataValidations count="7">
    <dataValidation type="list" imeMode="on" allowBlank="1" showInputMessage="1" showErrorMessage="1" sqref="K3:P3">
      <formula1>G</formula1>
    </dataValidation>
    <dataValidation imeMode="on" allowBlank="1" showInputMessage="1" showErrorMessage="1" sqref="P75:S75 I75 S74 E75:F75 A75 C75 E12:Q14 D15:K18 R12:S18 L50:Q52 S3:S4 S1 B1 R1:R4 K4:P4 D46:D47 M49:O49 L16:Q18 D12:D13 D53:S54 C46:C48 M15:O15 C29:C31 D19:S20 C12:C14 D49:K52 R46:S52 E64:Q66 C3:F4 R64:S70 L68:Q70 D64:D65 M67:O67 D71:S72 C64:C66 J3:J4 Q2:Q4 K2:P2 A1:A2 G2:I4 D67:F70 G67:K69 H70:K70 E29:Q31 D32:K35 R29:S35 L33:Q35 D29:D30 M32:O32 D36:S37 E46:G48 H46 H47:Q48 J46:Q46"/>
    <dataValidation imeMode="off" allowBlank="1" showInputMessage="1" showErrorMessage="1" sqref="E43:S43 E9:S9 E41:S41 E7:S7 E60:S60 E58:S58 E26:S26 E24:S24"/>
    <dataValidation type="list" allowBlank="1" showInputMessage="1" showErrorMessage="1" sqref="A7:D7 A9:D9 A41:D41 A43:D43 A58:D58 A60:D60 A24:D24 A26:D26">
      <formula1>TEAM</formula1>
    </dataValidation>
    <dataValidation type="list" allowBlank="1" showInputMessage="1" showErrorMessage="1" sqref="F62:G62 I62:J62 L62:M62 O62:P62">
      <formula1>u</formula1>
    </dataValidation>
    <dataValidation type="list" allowBlank="1" showInputMessage="1" showErrorMessage="1" sqref="R62:T62">
      <formula1>記録員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75"/>
  <sheetViews>
    <sheetView showGridLines="0" showOutlineSymbols="0" view="pageBreakPreview" zoomScaleNormal="87" zoomScaleSheetLayoutView="100" workbookViewId="0">
      <pane ySplit="3" topLeftCell="A4" activePane="bottomLeft" state="frozenSplit"/>
      <selection pane="bottomLeft" activeCell="W20" sqref="W20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4" t="str">
        <f ca="1">データ!F14</f>
        <v>第５２回佐賀県中学校総合体育大会ソフトボール競技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7"/>
      <c r="S1" s="19"/>
    </row>
    <row r="2" spans="1:26" ht="16.5" customHeight="1">
      <c r="A2" s="42" t="s">
        <v>15</v>
      </c>
      <c r="B2" s="95">
        <v>42214</v>
      </c>
      <c r="C2" s="96"/>
      <c r="D2" s="96"/>
      <c r="E2" s="96"/>
      <c r="F2" s="96"/>
      <c r="G2" s="7"/>
      <c r="H2" s="7"/>
      <c r="I2" s="97" t="s">
        <v>14</v>
      </c>
      <c r="J2" s="97"/>
      <c r="K2" s="28" t="str">
        <f ca="1">データ!F16</f>
        <v>佐賀県伊万里市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7" t="s">
        <v>13</v>
      </c>
      <c r="J3" s="97"/>
      <c r="K3" s="98" t="s">
        <v>97</v>
      </c>
      <c r="L3" s="99"/>
      <c r="M3" s="99"/>
      <c r="N3" s="99"/>
      <c r="O3" s="99"/>
      <c r="P3" s="99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2" customHeight="1">
      <c r="A5" s="39" t="s">
        <v>90</v>
      </c>
      <c r="B5" s="7"/>
      <c r="C5" s="45" t="s">
        <v>82</v>
      </c>
      <c r="D5" s="7"/>
      <c r="E5" s="87">
        <v>0.375</v>
      </c>
      <c r="F5" s="88"/>
      <c r="G5" s="46" t="s">
        <v>83</v>
      </c>
      <c r="H5" s="43"/>
      <c r="I5" s="89">
        <v>0.4458333333333333</v>
      </c>
      <c r="J5" s="88"/>
      <c r="K5" s="90" t="s">
        <v>71</v>
      </c>
      <c r="L5" s="91"/>
      <c r="M5" s="92">
        <v>3.472222222222222E-3</v>
      </c>
      <c r="N5" s="93"/>
      <c r="O5" s="50" t="s">
        <v>70</v>
      </c>
      <c r="P5" s="43"/>
      <c r="Q5" s="82">
        <f>IF(I5="","",+I5-E5-M5)</f>
        <v>6.736111111111108E-2</v>
      </c>
      <c r="R5" s="82"/>
      <c r="S5" s="42" t="s">
        <v>72</v>
      </c>
      <c r="T5" s="44">
        <v>5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77"/>
      <c r="Z6" s="77"/>
    </row>
    <row r="7" spans="1:26" ht="15" customHeight="1">
      <c r="A7" s="78" t="s">
        <v>145</v>
      </c>
      <c r="B7" s="79"/>
      <c r="C7" s="79"/>
      <c r="D7" s="80"/>
      <c r="E7" s="69">
        <v>0</v>
      </c>
      <c r="F7" s="69">
        <v>4</v>
      </c>
      <c r="G7" s="69">
        <v>0</v>
      </c>
      <c r="H7" s="69">
        <v>1</v>
      </c>
      <c r="I7" s="69">
        <v>1</v>
      </c>
      <c r="J7" s="69">
        <v>1</v>
      </c>
      <c r="K7" s="69"/>
      <c r="L7" s="69"/>
      <c r="M7" s="69"/>
      <c r="N7" s="69"/>
      <c r="O7" s="69"/>
      <c r="P7" s="69"/>
      <c r="Q7" s="69"/>
      <c r="R7" s="69"/>
      <c r="S7" s="73">
        <f>IF(E7="","",SUM(E7:R7))</f>
        <v>7</v>
      </c>
      <c r="T7" s="74"/>
      <c r="U7" s="10"/>
      <c r="V7" s="10"/>
      <c r="Y7" s="77"/>
      <c r="Z7" s="77"/>
    </row>
    <row r="8" spans="1:26" ht="14.45" customHeight="1">
      <c r="A8" s="17" t="s">
        <v>10</v>
      </c>
      <c r="B8" s="81" t="str">
        <f ca="1">IF(A7="","",VLOOKUP(A7,データ!$B$2:$C$34,2,0))</f>
        <v>佐賀</v>
      </c>
      <c r="C8" s="81"/>
      <c r="D8" s="18" t="s">
        <v>80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5"/>
      <c r="T8" s="76"/>
      <c r="U8" s="10"/>
      <c r="V8" s="10"/>
      <c r="Y8" s="77"/>
      <c r="Z8" s="77"/>
    </row>
    <row r="9" spans="1:26" ht="15" customHeight="1">
      <c r="A9" s="78" t="s">
        <v>107</v>
      </c>
      <c r="B9" s="79"/>
      <c r="C9" s="79"/>
      <c r="D9" s="80"/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/>
      <c r="L9" s="71"/>
      <c r="M9" s="71"/>
      <c r="N9" s="71"/>
      <c r="O9" s="71"/>
      <c r="P9" s="71"/>
      <c r="Q9" s="71"/>
      <c r="R9" s="71"/>
      <c r="S9" s="65">
        <f>IF(E9="","",SUM(E9:R9))</f>
        <v>0</v>
      </c>
      <c r="T9" s="66"/>
      <c r="U9" s="10"/>
      <c r="V9" s="22"/>
      <c r="W9" s="20"/>
      <c r="Y9" s="77"/>
      <c r="Z9" s="77"/>
    </row>
    <row r="10" spans="1:26" ht="15" customHeight="1">
      <c r="A10" s="59" t="s">
        <v>10</v>
      </c>
      <c r="B10" s="81" t="str">
        <f ca="1">IF(A9="","",VLOOKUP(A9,データ!$B$2:$C$34,2,0))</f>
        <v>佐賀</v>
      </c>
      <c r="C10" s="81"/>
      <c r="D10" s="18" t="s">
        <v>80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67"/>
      <c r="T10" s="68"/>
      <c r="U10" s="10"/>
      <c r="V10" s="10"/>
      <c r="X10" s="20"/>
      <c r="Y10" s="77"/>
      <c r="Z10" s="77"/>
    </row>
    <row r="11" spans="1:26" ht="6.6" hidden="1" customHeight="1">
      <c r="A11" s="16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7"/>
      <c r="Z11" s="77"/>
    </row>
    <row r="12" spans="1:26" ht="15" customHeight="1">
      <c r="A12" s="100" t="s">
        <v>69</v>
      </c>
      <c r="B12" s="100"/>
      <c r="C12" s="13" t="s">
        <v>0</v>
      </c>
      <c r="D12" s="29" t="s">
        <v>118</v>
      </c>
      <c r="E12" s="29"/>
      <c r="F12" s="29"/>
      <c r="G12" s="29"/>
      <c r="H12" s="29"/>
      <c r="I12" s="29"/>
      <c r="J12" s="29"/>
      <c r="K12" s="29"/>
      <c r="L12" s="29"/>
      <c r="M12" s="29"/>
      <c r="N12" s="29" t="s">
        <v>4</v>
      </c>
      <c r="O12" s="29" t="s">
        <v>123</v>
      </c>
      <c r="P12" s="29"/>
      <c r="Q12" s="29"/>
      <c r="R12" s="29"/>
      <c r="S12" s="29"/>
      <c r="Y12" s="77"/>
      <c r="Z12" s="77"/>
    </row>
    <row r="13" spans="1:26" ht="15" customHeight="1">
      <c r="A13" s="100"/>
      <c r="B13" s="100"/>
      <c r="C13" s="14" t="s">
        <v>1</v>
      </c>
      <c r="D13" s="30" t="s">
        <v>138</v>
      </c>
      <c r="E13" s="30"/>
      <c r="F13" s="30"/>
      <c r="G13" s="30"/>
      <c r="H13" s="30"/>
      <c r="I13" s="30"/>
      <c r="J13" s="30"/>
      <c r="K13" s="30"/>
      <c r="L13" s="30"/>
      <c r="M13" s="30"/>
      <c r="N13" s="30" t="s">
        <v>4</v>
      </c>
      <c r="O13" s="30" t="s">
        <v>193</v>
      </c>
      <c r="P13" s="30"/>
      <c r="Q13" s="30"/>
      <c r="R13" s="30"/>
      <c r="S13" s="30"/>
      <c r="Y13" s="77"/>
      <c r="Z13" s="77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77"/>
      <c r="Z14" s="77"/>
    </row>
    <row r="15" spans="1:26" ht="15" customHeight="1">
      <c r="A15" s="7"/>
      <c r="B15" s="62" t="s">
        <v>0</v>
      </c>
      <c r="C15" s="61" t="s">
        <v>2</v>
      </c>
      <c r="D15" s="61"/>
      <c r="E15" s="31" t="s">
        <v>7</v>
      </c>
      <c r="F15" s="28" t="s">
        <v>124</v>
      </c>
      <c r="G15" s="28"/>
      <c r="H15" s="28"/>
      <c r="I15" s="28"/>
      <c r="J15" s="28"/>
      <c r="K15" s="28"/>
      <c r="L15" s="28"/>
      <c r="M15" s="32" t="s">
        <v>8</v>
      </c>
      <c r="N15" s="31" t="s">
        <v>7</v>
      </c>
      <c r="O15" s="31"/>
      <c r="P15" s="33"/>
      <c r="Q15" s="33"/>
      <c r="R15" s="28"/>
      <c r="S15" s="28"/>
      <c r="Y15" s="77"/>
      <c r="Z15" s="77"/>
    </row>
    <row r="16" spans="1:26" ht="15" customHeight="1">
      <c r="A16" s="61" t="s">
        <v>9</v>
      </c>
      <c r="B16" s="63"/>
      <c r="C16" s="62" t="s">
        <v>3</v>
      </c>
      <c r="D16" s="62"/>
      <c r="E16" s="34" t="s">
        <v>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Y16" s="77"/>
      <c r="Z16" s="77"/>
    </row>
    <row r="17" spans="1:26" ht="15" customHeight="1">
      <c r="A17" s="61"/>
      <c r="B17" s="63" t="s">
        <v>1</v>
      </c>
      <c r="C17" s="64" t="s">
        <v>2</v>
      </c>
      <c r="D17" s="64"/>
      <c r="E17" s="35" t="s">
        <v>7</v>
      </c>
      <c r="F17" s="30"/>
      <c r="G17" s="30"/>
      <c r="H17" s="30"/>
      <c r="I17" s="30"/>
      <c r="J17" s="30"/>
      <c r="K17" s="30"/>
      <c r="L17" s="30"/>
      <c r="M17" s="36" t="s">
        <v>8</v>
      </c>
      <c r="N17" s="35" t="s">
        <v>7</v>
      </c>
      <c r="O17" s="30"/>
      <c r="P17" s="36"/>
      <c r="Q17" s="35"/>
      <c r="R17" s="30"/>
      <c r="S17" s="30"/>
      <c r="Y17" s="77"/>
      <c r="Z17" s="77"/>
    </row>
    <row r="18" spans="1:26" ht="15" customHeight="1">
      <c r="A18" s="7"/>
      <c r="B18" s="64"/>
      <c r="C18" s="61" t="s">
        <v>3</v>
      </c>
      <c r="D18" s="61"/>
      <c r="E18" s="31" t="s">
        <v>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77"/>
      <c r="Z18" s="77"/>
    </row>
    <row r="19" spans="1:26" ht="5.0999999999999996" customHeight="1">
      <c r="A19" s="7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77"/>
      <c r="Z19" s="77"/>
    </row>
    <row r="20" spans="1:26" ht="15" customHeight="1">
      <c r="A20" s="101" t="s">
        <v>6</v>
      </c>
      <c r="B20" s="102"/>
      <c r="C20" s="37" t="s">
        <v>127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Y20" s="77"/>
      <c r="Z20" s="77"/>
    </row>
    <row r="21" spans="1:26" ht="7.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77"/>
      <c r="Z21" s="77"/>
    </row>
    <row r="22" spans="1:26" ht="12" customHeight="1">
      <c r="A22" s="39" t="s">
        <v>90</v>
      </c>
      <c r="B22" s="7"/>
      <c r="C22" s="45" t="s">
        <v>82</v>
      </c>
      <c r="D22" s="7"/>
      <c r="E22" s="87">
        <v>0.46388888888888885</v>
      </c>
      <c r="F22" s="88"/>
      <c r="G22" s="46" t="s">
        <v>83</v>
      </c>
      <c r="H22" s="43"/>
      <c r="I22" s="89">
        <v>0.55347222222222225</v>
      </c>
      <c r="J22" s="88"/>
      <c r="K22" s="90" t="s">
        <v>71</v>
      </c>
      <c r="L22" s="91"/>
      <c r="M22" s="92">
        <v>3.472222222222222E-3</v>
      </c>
      <c r="N22" s="93"/>
      <c r="O22" s="50" t="s">
        <v>70</v>
      </c>
      <c r="P22" s="43"/>
      <c r="Q22" s="82">
        <f>IF(I22="","",+I22-E22-M22)</f>
        <v>8.611111111111118E-2</v>
      </c>
      <c r="R22" s="82"/>
      <c r="S22" s="42" t="s">
        <v>72</v>
      </c>
      <c r="T22" s="44">
        <v>7</v>
      </c>
    </row>
    <row r="23" spans="1:26" ht="15.75" customHeight="1">
      <c r="A23" s="83" t="s">
        <v>12</v>
      </c>
      <c r="B23" s="84"/>
      <c r="C23" s="84"/>
      <c r="D23" s="85"/>
      <c r="E23" s="9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9">
        <v>7</v>
      </c>
      <c r="L23" s="9">
        <v>8</v>
      </c>
      <c r="M23" s="9">
        <v>9</v>
      </c>
      <c r="N23" s="9">
        <v>10</v>
      </c>
      <c r="O23" s="9">
        <v>11</v>
      </c>
      <c r="P23" s="9">
        <v>12</v>
      </c>
      <c r="Q23" s="9">
        <v>13</v>
      </c>
      <c r="R23" s="9">
        <v>14</v>
      </c>
      <c r="S23" s="83" t="s">
        <v>5</v>
      </c>
      <c r="T23" s="86"/>
      <c r="U23" s="10"/>
      <c r="V23" s="10"/>
      <c r="Y23" s="77"/>
      <c r="Z23" s="77"/>
    </row>
    <row r="24" spans="1:26" ht="15" customHeight="1">
      <c r="A24" s="78" t="s">
        <v>110</v>
      </c>
      <c r="B24" s="79"/>
      <c r="C24" s="79"/>
      <c r="D24" s="80"/>
      <c r="E24" s="69">
        <v>1</v>
      </c>
      <c r="F24" s="69">
        <v>0</v>
      </c>
      <c r="G24" s="69">
        <v>4</v>
      </c>
      <c r="H24" s="69">
        <v>3</v>
      </c>
      <c r="I24" s="69">
        <v>0</v>
      </c>
      <c r="J24" s="69">
        <v>0</v>
      </c>
      <c r="K24" s="69">
        <v>0</v>
      </c>
      <c r="L24" s="69"/>
      <c r="M24" s="69"/>
      <c r="N24" s="69"/>
      <c r="O24" s="69"/>
      <c r="P24" s="69"/>
      <c r="Q24" s="69"/>
      <c r="R24" s="69"/>
      <c r="S24" s="73">
        <f>IF(E24="","",SUM(E24:R24))</f>
        <v>8</v>
      </c>
      <c r="T24" s="74"/>
      <c r="U24" s="10"/>
      <c r="V24" s="10"/>
      <c r="Y24" s="77"/>
      <c r="Z24" s="77"/>
    </row>
    <row r="25" spans="1:26" ht="14.45" customHeight="1">
      <c r="A25" s="17" t="s">
        <v>10</v>
      </c>
      <c r="B25" s="81" t="str">
        <f ca="1">IF(A24="","",VLOOKUP(A24,データ!$B$2:$C$34,2,0))</f>
        <v>佐賀</v>
      </c>
      <c r="C25" s="81"/>
      <c r="D25" s="18" t="s">
        <v>80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5"/>
      <c r="T25" s="76"/>
      <c r="U25" s="10"/>
      <c r="V25" s="10"/>
      <c r="Y25" s="77"/>
      <c r="Z25" s="77"/>
    </row>
    <row r="26" spans="1:26" ht="15" customHeight="1">
      <c r="A26" s="78" t="s">
        <v>146</v>
      </c>
      <c r="B26" s="79"/>
      <c r="C26" s="79"/>
      <c r="D26" s="80"/>
      <c r="E26" s="69">
        <v>5</v>
      </c>
      <c r="F26" s="69">
        <v>4</v>
      </c>
      <c r="G26" s="69">
        <v>0</v>
      </c>
      <c r="H26" s="69">
        <v>0</v>
      </c>
      <c r="I26" s="69">
        <v>0</v>
      </c>
      <c r="J26" s="69">
        <v>1</v>
      </c>
      <c r="K26" s="69" t="s">
        <v>117</v>
      </c>
      <c r="L26" s="71"/>
      <c r="M26" s="71"/>
      <c r="N26" s="71"/>
      <c r="O26" s="71"/>
      <c r="P26" s="71"/>
      <c r="Q26" s="71"/>
      <c r="R26" s="71"/>
      <c r="S26" s="65">
        <f>IF(E26="","",SUM(E26:R26))</f>
        <v>10</v>
      </c>
      <c r="T26" s="66"/>
      <c r="U26" s="10"/>
      <c r="V26" s="22"/>
      <c r="W26" s="20"/>
      <c r="Y26" s="77"/>
      <c r="Z26" s="77"/>
    </row>
    <row r="27" spans="1:26" ht="15" customHeight="1">
      <c r="A27" s="17" t="s">
        <v>10</v>
      </c>
      <c r="B27" s="81" t="str">
        <f ca="1">IF(A26="","",VLOOKUP(A26,データ!$B$2:$C$34,2,0))</f>
        <v>佐賀</v>
      </c>
      <c r="C27" s="81"/>
      <c r="D27" s="18" t="s">
        <v>80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67"/>
      <c r="T27" s="68"/>
      <c r="U27" s="10"/>
      <c r="V27" s="10"/>
      <c r="X27" s="20"/>
      <c r="Y27" s="77"/>
      <c r="Z27" s="77"/>
    </row>
    <row r="28" spans="1:26" ht="6.6" hidden="1" customHeight="1">
      <c r="A28" s="8"/>
      <c r="B28" s="8"/>
      <c r="C28" s="8"/>
      <c r="D28" s="8"/>
      <c r="E28" s="8"/>
      <c r="F28" s="16"/>
      <c r="G28" s="16"/>
      <c r="H28" s="8"/>
      <c r="I28" s="16"/>
      <c r="J28" s="16"/>
      <c r="K28" s="8"/>
      <c r="L28" s="16"/>
      <c r="M28" s="16"/>
      <c r="N28" s="8"/>
      <c r="O28" s="16"/>
      <c r="P28" s="16"/>
      <c r="Q28" s="8"/>
      <c r="R28" s="8"/>
      <c r="S28" s="8"/>
      <c r="Y28" s="77"/>
      <c r="Z28" s="77"/>
    </row>
    <row r="29" spans="1:26" ht="15" customHeight="1">
      <c r="A29" s="117" t="s">
        <v>69</v>
      </c>
      <c r="B29" s="117"/>
      <c r="C29" s="13" t="s">
        <v>0</v>
      </c>
      <c r="D29" s="29" t="s">
        <v>139</v>
      </c>
      <c r="E29" s="29"/>
      <c r="F29" s="29"/>
      <c r="G29" s="29"/>
      <c r="H29" s="29"/>
      <c r="I29" s="29"/>
      <c r="J29" s="29"/>
      <c r="K29" s="29"/>
      <c r="L29" s="29"/>
      <c r="M29" s="29"/>
      <c r="N29" s="29" t="s">
        <v>4</v>
      </c>
      <c r="O29" s="29" t="s">
        <v>140</v>
      </c>
      <c r="P29" s="29"/>
      <c r="Q29" s="29"/>
      <c r="R29" s="29"/>
      <c r="S29" s="29"/>
      <c r="Y29" s="77"/>
      <c r="Z29" s="77"/>
    </row>
    <row r="30" spans="1:26" ht="15" customHeight="1">
      <c r="A30" s="118"/>
      <c r="B30" s="118"/>
      <c r="C30" s="14" t="s">
        <v>1</v>
      </c>
      <c r="D30" s="30" t="s">
        <v>137</v>
      </c>
      <c r="E30" s="30"/>
      <c r="F30" s="30"/>
      <c r="G30" s="30"/>
      <c r="H30" s="30"/>
      <c r="I30" s="30"/>
      <c r="J30" s="30"/>
      <c r="K30" s="30"/>
      <c r="L30" s="30"/>
      <c r="M30" s="30"/>
      <c r="N30" s="30" t="s">
        <v>4</v>
      </c>
      <c r="O30" s="30" t="s">
        <v>141</v>
      </c>
      <c r="P30" s="30"/>
      <c r="Q30" s="30"/>
      <c r="R30" s="30"/>
      <c r="S30" s="30"/>
      <c r="Y30" s="77"/>
      <c r="Z30" s="77"/>
    </row>
    <row r="31" spans="1:26" ht="5.0999999999999996" customHeight="1">
      <c r="A31" s="12"/>
      <c r="B31" s="12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Y31" s="77"/>
      <c r="Z31" s="77"/>
    </row>
    <row r="32" spans="1:26" ht="15" customHeight="1">
      <c r="A32" s="7"/>
      <c r="B32" s="62" t="s">
        <v>0</v>
      </c>
      <c r="C32" s="61" t="s">
        <v>2</v>
      </c>
      <c r="D32" s="61"/>
      <c r="E32" s="31" t="s">
        <v>7</v>
      </c>
      <c r="F32" s="28" t="s">
        <v>142</v>
      </c>
      <c r="G32" s="28"/>
      <c r="H32" s="28"/>
      <c r="I32" s="28"/>
      <c r="J32" s="28"/>
      <c r="K32" s="28"/>
      <c r="L32" s="28"/>
      <c r="M32" s="32" t="s">
        <v>8</v>
      </c>
      <c r="N32" s="31" t="s">
        <v>7</v>
      </c>
      <c r="O32" s="31"/>
      <c r="P32" s="33"/>
      <c r="Q32" s="33"/>
      <c r="R32" s="28"/>
      <c r="S32" s="28"/>
      <c r="Y32" s="77"/>
      <c r="Z32" s="77"/>
    </row>
    <row r="33" spans="1:26" ht="15" customHeight="1">
      <c r="A33" s="61" t="s">
        <v>9</v>
      </c>
      <c r="B33" s="63"/>
      <c r="C33" s="62" t="s">
        <v>3</v>
      </c>
      <c r="D33" s="62"/>
      <c r="E33" s="34" t="s">
        <v>7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Y33" s="77"/>
      <c r="Z33" s="77"/>
    </row>
    <row r="34" spans="1:26" ht="15" customHeight="1">
      <c r="A34" s="61"/>
      <c r="B34" s="63" t="s">
        <v>1</v>
      </c>
      <c r="C34" s="64" t="s">
        <v>2</v>
      </c>
      <c r="D34" s="64"/>
      <c r="E34" s="35" t="s">
        <v>7</v>
      </c>
      <c r="F34" s="30" t="s">
        <v>125</v>
      </c>
      <c r="G34" s="30"/>
      <c r="H34" s="30"/>
      <c r="I34" s="30"/>
      <c r="J34" s="30"/>
      <c r="K34" s="30"/>
      <c r="L34" s="30"/>
      <c r="M34" s="36" t="s">
        <v>8</v>
      </c>
      <c r="N34" s="35" t="s">
        <v>7</v>
      </c>
      <c r="O34" s="30" t="s">
        <v>126</v>
      </c>
      <c r="P34" s="36"/>
      <c r="Q34" s="35"/>
      <c r="R34" s="30"/>
      <c r="S34" s="30"/>
      <c r="Y34" s="77"/>
      <c r="Z34" s="77"/>
    </row>
    <row r="35" spans="1:26" ht="15" customHeight="1">
      <c r="A35" s="7"/>
      <c r="B35" s="64"/>
      <c r="C35" s="61" t="s">
        <v>3</v>
      </c>
      <c r="D35" s="61"/>
      <c r="E35" s="31" t="s">
        <v>7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7"/>
      <c r="Z35" s="77"/>
    </row>
    <row r="36" spans="1:26" ht="5.0999999999999996" customHeight="1">
      <c r="A36" s="7"/>
      <c r="B36" s="7"/>
      <c r="C36" s="7"/>
      <c r="D36" s="7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Y36" s="77"/>
      <c r="Z36" s="77"/>
    </row>
    <row r="37" spans="1:26" ht="15" customHeight="1">
      <c r="A37" s="101" t="s">
        <v>6</v>
      </c>
      <c r="B37" s="102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Y37" s="77"/>
      <c r="Z37" s="77"/>
    </row>
    <row r="38" spans="1:26" ht="7.9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7"/>
      <c r="Z38" s="77"/>
    </row>
    <row r="39" spans="1:26" ht="12" customHeight="1">
      <c r="A39" s="39" t="s">
        <v>87</v>
      </c>
      <c r="B39" s="7"/>
      <c r="C39" s="45" t="s">
        <v>82</v>
      </c>
      <c r="D39" s="7"/>
      <c r="E39" s="87">
        <v>0.56666666666666665</v>
      </c>
      <c r="F39" s="88"/>
      <c r="G39" s="46" t="s">
        <v>83</v>
      </c>
      <c r="H39" s="43"/>
      <c r="I39" s="89">
        <v>0.61249999999999993</v>
      </c>
      <c r="J39" s="88"/>
      <c r="K39" s="90" t="s">
        <v>71</v>
      </c>
      <c r="L39" s="91"/>
      <c r="M39" s="92"/>
      <c r="N39" s="93"/>
      <c r="O39" s="50" t="s">
        <v>70</v>
      </c>
      <c r="P39" s="43"/>
      <c r="Q39" s="82">
        <f>IF(I39="","",+I39-E39-M39)</f>
        <v>4.5833333333333282E-2</v>
      </c>
      <c r="R39" s="82"/>
      <c r="S39" s="42" t="s">
        <v>72</v>
      </c>
      <c r="T39" s="44">
        <v>11</v>
      </c>
    </row>
    <row r="40" spans="1:26" ht="15.75" customHeight="1">
      <c r="A40" s="83" t="s">
        <v>12</v>
      </c>
      <c r="B40" s="84"/>
      <c r="C40" s="84"/>
      <c r="D40" s="85"/>
      <c r="E40" s="9">
        <v>1</v>
      </c>
      <c r="F40" s="9">
        <v>2</v>
      </c>
      <c r="G40" s="9">
        <v>3</v>
      </c>
      <c r="H40" s="9">
        <v>4</v>
      </c>
      <c r="I40" s="9">
        <v>5</v>
      </c>
      <c r="J40" s="9">
        <v>6</v>
      </c>
      <c r="K40" s="9">
        <v>7</v>
      </c>
      <c r="L40" s="9">
        <v>8</v>
      </c>
      <c r="M40" s="9">
        <v>9</v>
      </c>
      <c r="N40" s="9">
        <v>10</v>
      </c>
      <c r="O40" s="9">
        <v>11</v>
      </c>
      <c r="P40" s="9">
        <v>12</v>
      </c>
      <c r="Q40" s="9">
        <v>13</v>
      </c>
      <c r="R40" s="9">
        <v>14</v>
      </c>
      <c r="S40" s="83" t="s">
        <v>5</v>
      </c>
      <c r="T40" s="86"/>
      <c r="U40" s="10"/>
      <c r="V40" s="10"/>
      <c r="Y40" s="77"/>
      <c r="Z40" s="77"/>
    </row>
    <row r="41" spans="1:26" ht="15" customHeight="1">
      <c r="A41" s="78" t="s">
        <v>145</v>
      </c>
      <c r="B41" s="79"/>
      <c r="C41" s="79"/>
      <c r="D41" s="80"/>
      <c r="E41" s="69">
        <v>0</v>
      </c>
      <c r="F41" s="69">
        <v>0</v>
      </c>
      <c r="G41" s="69">
        <v>12</v>
      </c>
      <c r="H41" s="69">
        <v>1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3">
        <f>IF(E41="","",SUM(E41:R41))</f>
        <v>13</v>
      </c>
      <c r="T41" s="74"/>
      <c r="U41" s="10"/>
      <c r="V41" s="10"/>
      <c r="Y41" s="77"/>
      <c r="Z41" s="77"/>
    </row>
    <row r="42" spans="1:26" ht="14.45" customHeight="1">
      <c r="A42" s="17" t="s">
        <v>10</v>
      </c>
      <c r="B42" s="81" t="str">
        <f ca="1">IF(A41="","",VLOOKUP(A41,データ!$B$2:$C$34,2,0))</f>
        <v>佐賀</v>
      </c>
      <c r="C42" s="81"/>
      <c r="D42" s="18" t="s">
        <v>80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5"/>
      <c r="T42" s="76"/>
      <c r="U42" s="10"/>
      <c r="V42" s="10"/>
      <c r="Y42" s="77"/>
      <c r="Z42" s="77"/>
    </row>
    <row r="43" spans="1:26" ht="15" customHeight="1">
      <c r="A43" s="78" t="s">
        <v>108</v>
      </c>
      <c r="B43" s="79"/>
      <c r="C43" s="79"/>
      <c r="D43" s="80"/>
      <c r="E43" s="69">
        <v>0</v>
      </c>
      <c r="F43" s="69">
        <v>0</v>
      </c>
      <c r="G43" s="69">
        <v>0</v>
      </c>
      <c r="H43" s="69">
        <v>0</v>
      </c>
      <c r="I43" s="69"/>
      <c r="J43" s="71"/>
      <c r="K43" s="71"/>
      <c r="L43" s="71"/>
      <c r="M43" s="71"/>
      <c r="N43" s="71"/>
      <c r="O43" s="71"/>
      <c r="P43" s="71"/>
      <c r="Q43" s="71"/>
      <c r="R43" s="71"/>
      <c r="S43" s="65">
        <f>IF(E43="","",SUM(E43:R43))</f>
        <v>0</v>
      </c>
      <c r="T43" s="66"/>
      <c r="U43" s="10"/>
      <c r="V43" s="22"/>
      <c r="W43" s="20"/>
      <c r="Y43" s="77"/>
      <c r="Z43" s="77"/>
    </row>
    <row r="44" spans="1:26" ht="15" customHeight="1">
      <c r="A44" s="59" t="s">
        <v>10</v>
      </c>
      <c r="B44" s="81" t="str">
        <f ca="1">IF(A43="","",VLOOKUP(A43,データ!$B$2:$C$34,2,0))</f>
        <v>佐賀</v>
      </c>
      <c r="C44" s="81"/>
      <c r="D44" s="18" t="s">
        <v>80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67"/>
      <c r="T44" s="68"/>
      <c r="U44" s="10"/>
      <c r="V44" s="10"/>
      <c r="X44" s="20"/>
      <c r="Y44" s="77"/>
      <c r="Z44" s="77"/>
    </row>
    <row r="45" spans="1:26" ht="6.6" hidden="1" customHeight="1">
      <c r="A45" s="16"/>
      <c r="B45" s="8"/>
      <c r="C45" s="8"/>
      <c r="D45" s="8"/>
      <c r="E45" s="8"/>
      <c r="F45" s="16"/>
      <c r="G45" s="16"/>
      <c r="H45" s="8"/>
      <c r="I45" s="16"/>
      <c r="J45" s="16"/>
      <c r="K45" s="8"/>
      <c r="L45" s="16"/>
      <c r="M45" s="16"/>
      <c r="N45" s="8"/>
      <c r="O45" s="16"/>
      <c r="P45" s="16"/>
      <c r="Q45" s="8"/>
      <c r="R45" s="8"/>
      <c r="S45" s="8"/>
      <c r="Y45" s="77"/>
      <c r="Z45" s="77"/>
    </row>
    <row r="46" spans="1:26" ht="15" customHeight="1">
      <c r="A46" s="100" t="s">
        <v>69</v>
      </c>
      <c r="B46" s="100"/>
      <c r="C46" s="13" t="s">
        <v>0</v>
      </c>
      <c r="D46" s="29" t="s">
        <v>118</v>
      </c>
      <c r="E46" s="29"/>
      <c r="F46" s="29"/>
      <c r="G46" s="29"/>
      <c r="H46" s="29"/>
      <c r="J46" s="29"/>
      <c r="K46" s="29"/>
      <c r="L46" s="29"/>
      <c r="M46" s="29"/>
      <c r="N46" s="29" t="s">
        <v>4</v>
      </c>
      <c r="O46" s="29" t="s">
        <v>123</v>
      </c>
      <c r="P46" s="29"/>
      <c r="Q46" s="29"/>
      <c r="R46" s="29"/>
      <c r="S46" s="29"/>
      <c r="Y46" s="77"/>
      <c r="Z46" s="77"/>
    </row>
    <row r="47" spans="1:26" ht="15" customHeight="1">
      <c r="A47" s="100"/>
      <c r="B47" s="100"/>
      <c r="C47" s="14" t="s">
        <v>1</v>
      </c>
      <c r="D47" s="30" t="s">
        <v>120</v>
      </c>
      <c r="E47" s="30" t="s">
        <v>121</v>
      </c>
      <c r="F47" s="30"/>
      <c r="G47" s="30"/>
      <c r="H47" s="30"/>
      <c r="I47" s="30"/>
      <c r="J47" s="30"/>
      <c r="K47" s="30"/>
      <c r="L47" s="30"/>
      <c r="M47" s="30"/>
      <c r="N47" s="30" t="s">
        <v>4</v>
      </c>
      <c r="O47" s="30" t="s">
        <v>119</v>
      </c>
      <c r="P47" s="30"/>
      <c r="Q47" s="30"/>
      <c r="R47" s="30"/>
      <c r="S47" s="30"/>
      <c r="Y47" s="77"/>
      <c r="Z47" s="77"/>
    </row>
    <row r="48" spans="1:26" ht="5.0999999999999996" customHeight="1">
      <c r="A48" s="12"/>
      <c r="B48" s="12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7"/>
      <c r="Z48" s="77"/>
    </row>
    <row r="49" spans="1:26" ht="15" customHeight="1">
      <c r="A49" s="7"/>
      <c r="B49" s="62" t="s">
        <v>0</v>
      </c>
      <c r="C49" s="61" t="s">
        <v>2</v>
      </c>
      <c r="D49" s="61"/>
      <c r="E49" s="31" t="s">
        <v>7</v>
      </c>
      <c r="F49" s="28" t="s">
        <v>122</v>
      </c>
      <c r="G49" s="28"/>
      <c r="H49" s="28"/>
      <c r="I49" s="28"/>
      <c r="J49" s="28"/>
      <c r="K49" s="28"/>
      <c r="L49" s="28"/>
      <c r="M49" s="32" t="s">
        <v>8</v>
      </c>
      <c r="N49" s="31" t="s">
        <v>7</v>
      </c>
      <c r="O49" s="31"/>
      <c r="P49" s="33"/>
      <c r="Q49" s="33"/>
      <c r="R49" s="28"/>
      <c r="S49" s="28"/>
      <c r="Y49" s="77"/>
      <c r="Z49" s="77"/>
    </row>
    <row r="50" spans="1:26" ht="15" customHeight="1">
      <c r="A50" s="61" t="s">
        <v>9</v>
      </c>
      <c r="B50" s="63"/>
      <c r="C50" s="62" t="s">
        <v>3</v>
      </c>
      <c r="D50" s="62"/>
      <c r="E50" s="34" t="s">
        <v>7</v>
      </c>
      <c r="F50" s="29" t="s">
        <v>124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Y50" s="77"/>
      <c r="Z50" s="77"/>
    </row>
    <row r="51" spans="1:26" ht="15" customHeight="1">
      <c r="A51" s="61"/>
      <c r="B51" s="63" t="s">
        <v>1</v>
      </c>
      <c r="C51" s="64" t="s">
        <v>2</v>
      </c>
      <c r="D51" s="64"/>
      <c r="E51" s="35" t="s">
        <v>7</v>
      </c>
      <c r="F51" s="30"/>
      <c r="G51" s="30"/>
      <c r="H51" s="30"/>
      <c r="I51" s="30"/>
      <c r="J51" s="30"/>
      <c r="K51" s="30"/>
      <c r="L51" s="30"/>
      <c r="M51" s="36" t="s">
        <v>8</v>
      </c>
      <c r="N51" s="35" t="s">
        <v>7</v>
      </c>
      <c r="O51" s="30"/>
      <c r="P51" s="36"/>
      <c r="Q51" s="35"/>
      <c r="R51" s="30"/>
      <c r="S51" s="30"/>
      <c r="Y51" s="77"/>
      <c r="Z51" s="77"/>
    </row>
    <row r="52" spans="1:26" ht="15" customHeight="1">
      <c r="A52" s="7"/>
      <c r="B52" s="64"/>
      <c r="C52" s="61" t="s">
        <v>3</v>
      </c>
      <c r="D52" s="61"/>
      <c r="E52" s="31" t="s">
        <v>7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Y52" s="77"/>
      <c r="Z52" s="77"/>
    </row>
    <row r="53" spans="1:26" ht="5.0999999999999996" customHeight="1">
      <c r="A53" s="7"/>
      <c r="B53" s="7"/>
      <c r="C53" s="7"/>
      <c r="D53" s="7"/>
      <c r="E53" s="1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Y53" s="77"/>
      <c r="Z53" s="77"/>
    </row>
    <row r="54" spans="1:26" ht="15" customHeight="1">
      <c r="A54" s="101" t="s">
        <v>6</v>
      </c>
      <c r="B54" s="102"/>
      <c r="C54" s="37" t="s">
        <v>115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Y54" s="77"/>
      <c r="Z54" s="77"/>
    </row>
    <row r="55" spans="1:26" ht="7.9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Y55" s="77"/>
      <c r="Z55" s="77"/>
    </row>
    <row r="56" spans="1:26" ht="11.45" hidden="1" customHeight="1">
      <c r="A56" s="39" t="s">
        <v>88</v>
      </c>
      <c r="B56" s="7"/>
      <c r="C56" s="45" t="s">
        <v>82</v>
      </c>
      <c r="D56" s="7"/>
      <c r="E56" s="87"/>
      <c r="F56" s="88"/>
      <c r="G56" s="46" t="s">
        <v>83</v>
      </c>
      <c r="H56" s="43"/>
      <c r="I56" s="89"/>
      <c r="J56" s="88"/>
      <c r="K56" s="90" t="s">
        <v>71</v>
      </c>
      <c r="L56" s="91"/>
      <c r="M56" s="103"/>
      <c r="N56" s="104"/>
      <c r="O56" s="50" t="s">
        <v>70</v>
      </c>
      <c r="P56" s="43"/>
      <c r="Q56" s="82" t="str">
        <f>IF(I56="","",+I56-E56-M56)</f>
        <v/>
      </c>
      <c r="R56" s="82"/>
      <c r="S56" s="42" t="s">
        <v>72</v>
      </c>
      <c r="T56" s="44">
        <v>5</v>
      </c>
    </row>
    <row r="57" spans="1:26" ht="15.75" hidden="1" customHeight="1">
      <c r="A57" s="83" t="s">
        <v>12</v>
      </c>
      <c r="B57" s="84"/>
      <c r="C57" s="84"/>
      <c r="D57" s="85"/>
      <c r="E57" s="9">
        <v>1</v>
      </c>
      <c r="F57" s="9">
        <v>2</v>
      </c>
      <c r="G57" s="9">
        <v>3</v>
      </c>
      <c r="H57" s="9">
        <v>4</v>
      </c>
      <c r="I57" s="9">
        <v>5</v>
      </c>
      <c r="J57" s="9">
        <v>6</v>
      </c>
      <c r="K57" s="9">
        <v>7</v>
      </c>
      <c r="L57" s="9">
        <v>8</v>
      </c>
      <c r="M57" s="9">
        <v>9</v>
      </c>
      <c r="N57" s="9">
        <v>10</v>
      </c>
      <c r="O57" s="9">
        <v>11</v>
      </c>
      <c r="P57" s="9">
        <v>12</v>
      </c>
      <c r="Q57" s="9">
        <v>13</v>
      </c>
      <c r="R57" s="9">
        <v>14</v>
      </c>
      <c r="S57" s="83" t="s">
        <v>5</v>
      </c>
      <c r="T57" s="86"/>
      <c r="U57" s="10"/>
      <c r="V57" s="10"/>
      <c r="Y57" s="77"/>
      <c r="Z57" s="77"/>
    </row>
    <row r="58" spans="1:26" ht="15" hidden="1" customHeight="1">
      <c r="A58" s="105"/>
      <c r="B58" s="106"/>
      <c r="C58" s="106"/>
      <c r="D58" s="107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73" t="str">
        <f>IF(E58="","",SUM(E58:R58))</f>
        <v/>
      </c>
      <c r="T58" s="74"/>
      <c r="U58" s="10"/>
      <c r="V58" s="10"/>
      <c r="Y58" s="77"/>
      <c r="Z58" s="77"/>
    </row>
    <row r="59" spans="1:26" ht="14.45" hidden="1" customHeight="1">
      <c r="A59" s="17" t="s">
        <v>10</v>
      </c>
      <c r="B59" s="81" t="str">
        <f ca="1">IF(A58="","",VLOOKUP(A58,データ!$B$2:$C$34,2,0))</f>
        <v/>
      </c>
      <c r="C59" s="81"/>
      <c r="D59" s="18" t="s">
        <v>80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5"/>
      <c r="T59" s="76"/>
      <c r="U59" s="10"/>
      <c r="V59" s="10"/>
      <c r="Y59" s="77"/>
      <c r="Z59" s="77"/>
    </row>
    <row r="60" spans="1:26" ht="15" hidden="1" customHeight="1">
      <c r="A60" s="105"/>
      <c r="B60" s="106"/>
      <c r="C60" s="106"/>
      <c r="D60" s="107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73" t="str">
        <f>IF(E60="","",SUM(E60:R60))</f>
        <v/>
      </c>
      <c r="T60" s="108"/>
      <c r="U60" s="10"/>
      <c r="V60" s="22"/>
      <c r="W60" s="20"/>
      <c r="Y60" s="77"/>
      <c r="Z60" s="77"/>
    </row>
    <row r="61" spans="1:26" ht="15" hidden="1" customHeight="1">
      <c r="A61" s="17" t="s">
        <v>10</v>
      </c>
      <c r="B61" s="81" t="str">
        <f ca="1">IF(A60="","",VLOOKUP(A60,データ!$B$2:$C$34,2,0))</f>
        <v/>
      </c>
      <c r="C61" s="81"/>
      <c r="D61" s="18" t="s">
        <v>80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109"/>
      <c r="T61" s="110"/>
      <c r="U61" s="10"/>
      <c r="V61" s="10"/>
      <c r="X61" s="20"/>
      <c r="Y61" s="77"/>
      <c r="Z61" s="77"/>
    </row>
    <row r="62" spans="1:26" s="48" customFormat="1" ht="15.6" hidden="1" customHeight="1">
      <c r="A62" s="47"/>
      <c r="B62" s="47"/>
      <c r="C62" s="47"/>
      <c r="D62" s="47"/>
      <c r="E62" s="47" t="s">
        <v>73</v>
      </c>
      <c r="F62" s="111"/>
      <c r="G62" s="112"/>
      <c r="H62" s="47" t="s">
        <v>74</v>
      </c>
      <c r="I62" s="111"/>
      <c r="J62" s="112"/>
      <c r="K62" s="47" t="s">
        <v>75</v>
      </c>
      <c r="L62" s="111"/>
      <c r="M62" s="112"/>
      <c r="N62" s="47" t="s">
        <v>76</v>
      </c>
      <c r="O62" s="111"/>
      <c r="P62" s="112"/>
      <c r="Q62" s="47" t="s">
        <v>77</v>
      </c>
      <c r="R62" s="111"/>
      <c r="S62" s="112"/>
      <c r="T62" s="112"/>
      <c r="Y62" s="77"/>
      <c r="Z62" s="77"/>
    </row>
    <row r="63" spans="1:26" ht="6.6" hidden="1" customHeight="1">
      <c r="A63" s="8"/>
      <c r="B63" s="8"/>
      <c r="C63" s="8"/>
      <c r="D63" s="8"/>
      <c r="E63" s="8"/>
      <c r="F63" s="16"/>
      <c r="G63" s="16"/>
      <c r="H63" s="8"/>
      <c r="I63" s="16"/>
      <c r="J63" s="16"/>
      <c r="K63" s="8"/>
      <c r="L63" s="16"/>
      <c r="M63" s="16"/>
      <c r="N63" s="8"/>
      <c r="O63" s="16"/>
      <c r="P63" s="16"/>
      <c r="Q63" s="8"/>
      <c r="R63" s="8"/>
      <c r="S63" s="8"/>
      <c r="Y63" s="77"/>
      <c r="Z63" s="77"/>
    </row>
    <row r="64" spans="1:26" ht="15" hidden="1" customHeight="1">
      <c r="A64" s="100" t="s">
        <v>69</v>
      </c>
      <c r="B64" s="100"/>
      <c r="C64" s="13" t="s">
        <v>0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 t="s">
        <v>4</v>
      </c>
      <c r="O64" s="29"/>
      <c r="P64" s="29"/>
      <c r="Q64" s="29"/>
      <c r="R64" s="29"/>
      <c r="S64" s="29"/>
      <c r="Y64" s="77"/>
      <c r="Z64" s="77"/>
    </row>
    <row r="65" spans="1:26" ht="15" hidden="1" customHeight="1">
      <c r="A65" s="100"/>
      <c r="B65" s="100"/>
      <c r="C65" s="14" t="s">
        <v>1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 t="s">
        <v>4</v>
      </c>
      <c r="O65" s="30"/>
      <c r="P65" s="30"/>
      <c r="Q65" s="30"/>
      <c r="R65" s="30"/>
      <c r="S65" s="30"/>
      <c r="Y65" s="77"/>
      <c r="Z65" s="77"/>
    </row>
    <row r="66" spans="1:26" ht="5.0999999999999996" hidden="1" customHeight="1">
      <c r="A66" s="12"/>
      <c r="B66" s="12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Y66" s="77"/>
      <c r="Z66" s="77"/>
    </row>
    <row r="67" spans="1:26" ht="15" hidden="1" customHeight="1">
      <c r="A67" s="7"/>
      <c r="B67" s="62" t="s">
        <v>0</v>
      </c>
      <c r="C67" s="61" t="s">
        <v>2</v>
      </c>
      <c r="D67" s="61"/>
      <c r="E67" s="31" t="s">
        <v>7</v>
      </c>
      <c r="F67" s="28"/>
      <c r="G67" s="28"/>
      <c r="H67" s="28"/>
      <c r="I67" s="28"/>
      <c r="J67" s="28"/>
      <c r="K67" s="28"/>
      <c r="L67" s="28"/>
      <c r="M67" s="32" t="s">
        <v>8</v>
      </c>
      <c r="N67" s="31" t="s">
        <v>7</v>
      </c>
      <c r="O67" s="31"/>
      <c r="P67" s="33"/>
      <c r="Q67" s="33"/>
      <c r="R67" s="28"/>
      <c r="S67" s="28"/>
      <c r="Y67" s="77"/>
      <c r="Z67" s="77"/>
    </row>
    <row r="68" spans="1:26" ht="15" hidden="1" customHeight="1">
      <c r="A68" s="61" t="s">
        <v>9</v>
      </c>
      <c r="B68" s="63"/>
      <c r="C68" s="62" t="s">
        <v>3</v>
      </c>
      <c r="D68" s="62"/>
      <c r="E68" s="34" t="s">
        <v>7</v>
      </c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Y68" s="77"/>
      <c r="Z68" s="77"/>
    </row>
    <row r="69" spans="1:26" ht="15" hidden="1" customHeight="1">
      <c r="A69" s="61"/>
      <c r="B69" s="63" t="s">
        <v>1</v>
      </c>
      <c r="C69" s="64" t="s">
        <v>2</v>
      </c>
      <c r="D69" s="64"/>
      <c r="E69" s="35" t="s">
        <v>7</v>
      </c>
      <c r="F69" s="30"/>
      <c r="G69" s="30"/>
      <c r="H69" s="30"/>
      <c r="I69" s="30"/>
      <c r="J69" s="30"/>
      <c r="K69" s="30"/>
      <c r="L69" s="30"/>
      <c r="M69" s="36" t="s">
        <v>8</v>
      </c>
      <c r="N69" s="35" t="s">
        <v>7</v>
      </c>
      <c r="O69" s="30"/>
      <c r="P69" s="36"/>
      <c r="Q69" s="35"/>
      <c r="R69" s="30"/>
      <c r="S69" s="30"/>
      <c r="Y69" s="77"/>
      <c r="Z69" s="77"/>
    </row>
    <row r="70" spans="1:26" ht="15" hidden="1" customHeight="1">
      <c r="A70" s="7"/>
      <c r="B70" s="64"/>
      <c r="C70" s="61" t="s">
        <v>3</v>
      </c>
      <c r="D70" s="61"/>
      <c r="E70" s="31" t="s">
        <v>7</v>
      </c>
      <c r="F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Y70" s="77"/>
      <c r="Z70" s="77"/>
    </row>
    <row r="71" spans="1:26" ht="5.0999999999999996" hidden="1" customHeight="1">
      <c r="A71" s="7"/>
      <c r="B71" s="7"/>
      <c r="C71" s="7"/>
      <c r="D71" s="7"/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Y71" s="77"/>
      <c r="Z71" s="77"/>
    </row>
    <row r="72" spans="1:26" ht="15" hidden="1" customHeight="1">
      <c r="A72" s="101" t="s">
        <v>6</v>
      </c>
      <c r="B72" s="102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Y72" s="77"/>
      <c r="Z72" s="77"/>
    </row>
    <row r="73" spans="1:26" ht="7.9" hidden="1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49"/>
      <c r="N73" s="49"/>
      <c r="O73" s="49"/>
      <c r="P73" s="49"/>
      <c r="Q73" s="7"/>
      <c r="R73" s="7"/>
      <c r="S73" s="7"/>
      <c r="Y73" s="77"/>
      <c r="Z73" s="77"/>
    </row>
    <row r="74" spans="1:26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40" t="s">
        <v>91</v>
      </c>
      <c r="U74" s="21"/>
    </row>
    <row r="75" spans="1:26" ht="24.95" customHeight="1">
      <c r="A75" s="113" t="s">
        <v>65</v>
      </c>
      <c r="B75" s="114"/>
      <c r="C75" s="24"/>
      <c r="D75" s="24"/>
      <c r="E75" s="25" t="s">
        <v>66</v>
      </c>
      <c r="F75" s="115" t="s">
        <v>64</v>
      </c>
      <c r="G75" s="115"/>
      <c r="H75" s="115"/>
      <c r="I75" s="116" t="s">
        <v>67</v>
      </c>
      <c r="J75" s="116"/>
      <c r="K75" s="116"/>
      <c r="L75" s="116"/>
      <c r="M75" s="116"/>
      <c r="N75" s="116"/>
      <c r="O75" s="24"/>
      <c r="P75" s="24"/>
      <c r="Q75" s="26"/>
      <c r="R75" s="24"/>
      <c r="S75" s="27"/>
    </row>
  </sheetData>
  <sheetProtection formatCells="0"/>
  <mergeCells count="218">
    <mergeCell ref="E5:F5"/>
    <mergeCell ref="I5:J5"/>
    <mergeCell ref="K5:L5"/>
    <mergeCell ref="M5:N5"/>
    <mergeCell ref="B1:Q1"/>
    <mergeCell ref="B2:F2"/>
    <mergeCell ref="I2:J2"/>
    <mergeCell ref="I3:J3"/>
    <mergeCell ref="K3:P3"/>
    <mergeCell ref="K7:K8"/>
    <mergeCell ref="L7:L8"/>
    <mergeCell ref="Q5:R5"/>
    <mergeCell ref="O7:O8"/>
    <mergeCell ref="P7:P8"/>
    <mergeCell ref="A6:D6"/>
    <mergeCell ref="M7:M8"/>
    <mergeCell ref="N7:N8"/>
    <mergeCell ref="I7:I8"/>
    <mergeCell ref="J7:J8"/>
    <mergeCell ref="A7:D7"/>
    <mergeCell ref="E7:E8"/>
    <mergeCell ref="F7:F8"/>
    <mergeCell ref="G7:G8"/>
    <mergeCell ref="H7:H8"/>
    <mergeCell ref="I9:I10"/>
    <mergeCell ref="B8:C8"/>
    <mergeCell ref="Q7:Q8"/>
    <mergeCell ref="R7:R8"/>
    <mergeCell ref="S7:T8"/>
    <mergeCell ref="P9:P10"/>
    <mergeCell ref="S6:T6"/>
    <mergeCell ref="Y6:Z21"/>
    <mergeCell ref="R9:R10"/>
    <mergeCell ref="S9:T10"/>
    <mergeCell ref="M9:M10"/>
    <mergeCell ref="O9:O10"/>
    <mergeCell ref="A9:D9"/>
    <mergeCell ref="E9:E10"/>
    <mergeCell ref="F9:F10"/>
    <mergeCell ref="G9:G10"/>
    <mergeCell ref="B10:C10"/>
    <mergeCell ref="N9:N10"/>
    <mergeCell ref="A12:B13"/>
    <mergeCell ref="J9:J10"/>
    <mergeCell ref="K9:K10"/>
    <mergeCell ref="L9:L10"/>
    <mergeCell ref="H9:H10"/>
    <mergeCell ref="Q9:Q10"/>
    <mergeCell ref="B15:B16"/>
    <mergeCell ref="C15:D15"/>
    <mergeCell ref="A16:A17"/>
    <mergeCell ref="C16:D16"/>
    <mergeCell ref="B17:B18"/>
    <mergeCell ref="C17:D17"/>
    <mergeCell ref="C18:D18"/>
    <mergeCell ref="K24:K25"/>
    <mergeCell ref="M22:N22"/>
    <mergeCell ref="Q22:R22"/>
    <mergeCell ref="O24:O25"/>
    <mergeCell ref="P24:P25"/>
    <mergeCell ref="A20:B20"/>
    <mergeCell ref="E22:F22"/>
    <mergeCell ref="I22:J22"/>
    <mergeCell ref="K22:L22"/>
    <mergeCell ref="I24:I25"/>
    <mergeCell ref="J24:J25"/>
    <mergeCell ref="A23:D23"/>
    <mergeCell ref="S23:T23"/>
    <mergeCell ref="Y23:Z38"/>
    <mergeCell ref="A24:D24"/>
    <mergeCell ref="E24:E25"/>
    <mergeCell ref="F24:F25"/>
    <mergeCell ref="G24:G25"/>
    <mergeCell ref="H24:H25"/>
    <mergeCell ref="R24:R25"/>
    <mergeCell ref="S24:T25"/>
    <mergeCell ref="R26:R27"/>
    <mergeCell ref="S26:T27"/>
    <mergeCell ref="L24:L25"/>
    <mergeCell ref="M24:M25"/>
    <mergeCell ref="N24:N25"/>
    <mergeCell ref="Q26:Q27"/>
    <mergeCell ref="M26:M27"/>
    <mergeCell ref="O26:O27"/>
    <mergeCell ref="B25:C25"/>
    <mergeCell ref="A26:D26"/>
    <mergeCell ref="E26:E27"/>
    <mergeCell ref="F26:F27"/>
    <mergeCell ref="B27:C27"/>
    <mergeCell ref="N26:N27"/>
    <mergeCell ref="Q24:Q25"/>
    <mergeCell ref="A29:B30"/>
    <mergeCell ref="J26:J27"/>
    <mergeCell ref="K26:K27"/>
    <mergeCell ref="L26:L27"/>
    <mergeCell ref="G26:G27"/>
    <mergeCell ref="P26:P27"/>
    <mergeCell ref="H26:H27"/>
    <mergeCell ref="I26:I27"/>
    <mergeCell ref="B32:B33"/>
    <mergeCell ref="C32:D32"/>
    <mergeCell ref="A33:A34"/>
    <mergeCell ref="C33:D33"/>
    <mergeCell ref="B34:B35"/>
    <mergeCell ref="C34:D34"/>
    <mergeCell ref="C35:D35"/>
    <mergeCell ref="K41:K42"/>
    <mergeCell ref="M39:N39"/>
    <mergeCell ref="Q39:R39"/>
    <mergeCell ref="O41:O42"/>
    <mergeCell ref="P41:P42"/>
    <mergeCell ref="A37:B37"/>
    <mergeCell ref="E39:F39"/>
    <mergeCell ref="I39:J39"/>
    <mergeCell ref="K39:L39"/>
    <mergeCell ref="I41:I42"/>
    <mergeCell ref="J41:J42"/>
    <mergeCell ref="A40:D40"/>
    <mergeCell ref="S40:T40"/>
    <mergeCell ref="Y40:Z55"/>
    <mergeCell ref="A41:D41"/>
    <mergeCell ref="E41:E42"/>
    <mergeCell ref="F41:F42"/>
    <mergeCell ref="G41:G42"/>
    <mergeCell ref="H41:H42"/>
    <mergeCell ref="R41:R42"/>
    <mergeCell ref="S41:T42"/>
    <mergeCell ref="R43:R44"/>
    <mergeCell ref="S43:T44"/>
    <mergeCell ref="L41:L42"/>
    <mergeCell ref="M41:M42"/>
    <mergeCell ref="N41:N42"/>
    <mergeCell ref="Q43:Q44"/>
    <mergeCell ref="M43:M44"/>
    <mergeCell ref="O43:O44"/>
    <mergeCell ref="B42:C42"/>
    <mergeCell ref="A43:D43"/>
    <mergeCell ref="E43:E44"/>
    <mergeCell ref="F43:F44"/>
    <mergeCell ref="B44:C44"/>
    <mergeCell ref="N43:N44"/>
    <mergeCell ref="Q41:Q42"/>
    <mergeCell ref="A46:B47"/>
    <mergeCell ref="J43:J44"/>
    <mergeCell ref="K43:K44"/>
    <mergeCell ref="L43:L44"/>
    <mergeCell ref="G43:G44"/>
    <mergeCell ref="P43:P44"/>
    <mergeCell ref="H43:H44"/>
    <mergeCell ref="I43:I44"/>
    <mergeCell ref="B49:B50"/>
    <mergeCell ref="C49:D49"/>
    <mergeCell ref="A50:A51"/>
    <mergeCell ref="C50:D50"/>
    <mergeCell ref="B51:B52"/>
    <mergeCell ref="C51:D51"/>
    <mergeCell ref="C52:D52"/>
    <mergeCell ref="M56:N56"/>
    <mergeCell ref="Q56:R56"/>
    <mergeCell ref="A57:D57"/>
    <mergeCell ref="S57:T57"/>
    <mergeCell ref="A54:B54"/>
    <mergeCell ref="E56:F56"/>
    <mergeCell ref="I56:J56"/>
    <mergeCell ref="K56:L56"/>
    <mergeCell ref="Y57:Z72"/>
    <mergeCell ref="A58:D58"/>
    <mergeCell ref="E58:E59"/>
    <mergeCell ref="F58:F59"/>
    <mergeCell ref="G58:G59"/>
    <mergeCell ref="H58:H59"/>
    <mergeCell ref="I58:I59"/>
    <mergeCell ref="J58:J59"/>
    <mergeCell ref="K58:K59"/>
    <mergeCell ref="L58:L59"/>
    <mergeCell ref="Q58:Q59"/>
    <mergeCell ref="R58:R59"/>
    <mergeCell ref="S58:T59"/>
    <mergeCell ref="B59:C59"/>
    <mergeCell ref="M58:M59"/>
    <mergeCell ref="N58:N59"/>
    <mergeCell ref="O58:O59"/>
    <mergeCell ref="P58:P59"/>
    <mergeCell ref="S60:T61"/>
    <mergeCell ref="B61:C61"/>
    <mergeCell ref="A60:D60"/>
    <mergeCell ref="E60:E61"/>
    <mergeCell ref="F60:F61"/>
    <mergeCell ref="G60:G61"/>
    <mergeCell ref="R62:T62"/>
    <mergeCell ref="J60:J61"/>
    <mergeCell ref="K60:K61"/>
    <mergeCell ref="L60:L61"/>
    <mergeCell ref="Q60:Q61"/>
    <mergeCell ref="R60:R61"/>
    <mergeCell ref="I62:J62"/>
    <mergeCell ref="L62:M62"/>
    <mergeCell ref="O62:P62"/>
    <mergeCell ref="I60:I61"/>
    <mergeCell ref="P60:P61"/>
    <mergeCell ref="M60:M61"/>
    <mergeCell ref="N60:N61"/>
    <mergeCell ref="O60:O61"/>
    <mergeCell ref="A64:B65"/>
    <mergeCell ref="B67:B68"/>
    <mergeCell ref="C67:D67"/>
    <mergeCell ref="F62:G62"/>
    <mergeCell ref="H60:H61"/>
    <mergeCell ref="A68:A69"/>
    <mergeCell ref="C68:D68"/>
    <mergeCell ref="A72:B72"/>
    <mergeCell ref="Y73:Z73"/>
    <mergeCell ref="A75:B75"/>
    <mergeCell ref="F75:H75"/>
    <mergeCell ref="I75:N75"/>
    <mergeCell ref="B69:B70"/>
    <mergeCell ref="C69:D69"/>
    <mergeCell ref="C70:D70"/>
  </mergeCells>
  <phoneticPr fontId="1"/>
  <dataValidations count="7">
    <dataValidation type="list" imeMode="on" allowBlank="1" showInputMessage="1" showErrorMessage="1" sqref="B2">
      <formula1>試合日</formula1>
    </dataValidation>
    <dataValidation type="list" allowBlank="1" showInputMessage="1" showErrorMessage="1" sqref="R62:T62">
      <formula1>記録員</formula1>
    </dataValidation>
    <dataValidation type="list" allowBlank="1" showInputMessage="1" showErrorMessage="1" sqref="F62:G62 I62:J62 L62:M62 O62:P62">
      <formula1>u</formula1>
    </dataValidation>
    <dataValidation type="list" allowBlank="1" showInputMessage="1" showErrorMessage="1" sqref="A7:D7 A9:D9 A41:D41 A43:D43 A58:D58 A60:D60 A24:D24 A26:D26">
      <formula1>TEAM</formula1>
    </dataValidation>
    <dataValidation imeMode="off" allowBlank="1" showInputMessage="1" showErrorMessage="1" sqref="E43:S43 E9:S9 E41:S41 E7:S7 E60:S60 E58:S58 E26:S26 E24:S24"/>
    <dataValidation imeMode="on" allowBlank="1" showInputMessage="1" showErrorMessage="1" sqref="P75:S75 I75 S74 E75:F75 A75 C75 E12:Q14 D15:K18 R12:S18 L50:Q52 S3:S4 S1 B1 R1:R4 K4:P4 D46:D47 M49:O49 L16:Q18 D12:D13 D53:S54 C46:C48 M15:O15 C29:C31 D19:S20 C12:C14 D49:K52 R46:S52 E64:Q66 C3:F4 R64:S70 L68:Q70 D64:D65 M67:O67 D71:S72 C64:C66 J3:J4 Q2:Q4 K2:P2 A1:A2 G2:I4 D67:F70 G67:K69 H70:K70 E29:Q31 D32:K35 R29:S35 L33:Q35 D29:D30 M32:O32 D36:S37 E46:G48 H46 H47:Q48 J46:Q46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76"/>
  <sheetViews>
    <sheetView showGridLines="0" showOutlineSymbols="0" view="pageBreakPreview" zoomScale="115" zoomScaleNormal="87" zoomScaleSheetLayoutView="115" workbookViewId="0">
      <pane ySplit="3" topLeftCell="A4" activePane="bottomLeft" state="frozenSplit"/>
      <selection pane="bottomLeft" activeCell="F78" sqref="F78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4" t="str">
        <f ca="1">データ!F14</f>
        <v>第５２回佐賀県中学校総合体育大会ソフトボール競技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7"/>
      <c r="S1" s="19"/>
    </row>
    <row r="2" spans="1:26" ht="16.5" customHeight="1">
      <c r="A2" s="42" t="s">
        <v>15</v>
      </c>
      <c r="B2" s="95">
        <v>42214</v>
      </c>
      <c r="C2" s="96"/>
      <c r="D2" s="96"/>
      <c r="E2" s="96"/>
      <c r="F2" s="96"/>
      <c r="G2" s="7"/>
      <c r="H2" s="7"/>
      <c r="I2" s="97" t="s">
        <v>14</v>
      </c>
      <c r="J2" s="97"/>
      <c r="K2" s="28" t="str">
        <f ca="1">データ!F16</f>
        <v>佐賀県伊万里市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7" t="s">
        <v>13</v>
      </c>
      <c r="J3" s="97"/>
      <c r="K3" s="98" t="s">
        <v>98</v>
      </c>
      <c r="L3" s="99"/>
      <c r="M3" s="99"/>
      <c r="N3" s="99"/>
      <c r="O3" s="99"/>
      <c r="P3" s="99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2" customHeight="1">
      <c r="A5" s="39" t="s">
        <v>90</v>
      </c>
      <c r="B5" s="7"/>
      <c r="C5" s="45" t="s">
        <v>82</v>
      </c>
      <c r="D5" s="7"/>
      <c r="E5" s="87">
        <v>0.37222222222222223</v>
      </c>
      <c r="F5" s="88"/>
      <c r="G5" s="46" t="s">
        <v>83</v>
      </c>
      <c r="H5" s="43"/>
      <c r="I5" s="89">
        <v>0.40347222222222223</v>
      </c>
      <c r="J5" s="88"/>
      <c r="K5" s="90" t="s">
        <v>71</v>
      </c>
      <c r="L5" s="91"/>
      <c r="M5" s="92"/>
      <c r="N5" s="93"/>
      <c r="O5" s="50" t="s">
        <v>70</v>
      </c>
      <c r="P5" s="43"/>
      <c r="Q5" s="82">
        <f>IF(I5="","",+I5-E5-M5)</f>
        <v>3.125E-2</v>
      </c>
      <c r="R5" s="82"/>
      <c r="S5" s="42" t="s">
        <v>72</v>
      </c>
      <c r="T5" s="44">
        <v>6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77"/>
      <c r="Z6" s="77"/>
    </row>
    <row r="7" spans="1:26" ht="15" customHeight="1">
      <c r="A7" s="78" t="s">
        <v>109</v>
      </c>
      <c r="B7" s="79"/>
      <c r="C7" s="79"/>
      <c r="D7" s="80"/>
      <c r="E7" s="69">
        <v>0</v>
      </c>
      <c r="F7" s="69">
        <v>1</v>
      </c>
      <c r="G7" s="69">
        <v>0</v>
      </c>
      <c r="H7" s="69">
        <v>0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73">
        <f>IF(E7="","",SUM(E7:R7))</f>
        <v>1</v>
      </c>
      <c r="T7" s="74"/>
      <c r="U7" s="10"/>
      <c r="V7" s="10"/>
      <c r="Y7" s="77"/>
      <c r="Z7" s="77"/>
    </row>
    <row r="8" spans="1:26" ht="14.45" customHeight="1">
      <c r="A8" s="17" t="s">
        <v>10</v>
      </c>
      <c r="B8" s="81" t="str">
        <f ca="1">IF(A7="","",VLOOKUP(A7,データ!$B$2:$C$34,2,0))</f>
        <v>佐賀</v>
      </c>
      <c r="C8" s="81"/>
      <c r="D8" s="18" t="s">
        <v>80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5"/>
      <c r="T8" s="76"/>
      <c r="U8" s="10"/>
      <c r="V8" s="10"/>
      <c r="Y8" s="77"/>
      <c r="Z8" s="77"/>
    </row>
    <row r="9" spans="1:26" ht="15" customHeight="1">
      <c r="A9" s="78" t="s">
        <v>108</v>
      </c>
      <c r="B9" s="79"/>
      <c r="C9" s="79"/>
      <c r="D9" s="80"/>
      <c r="E9" s="69">
        <v>11</v>
      </c>
      <c r="F9" s="69">
        <v>1</v>
      </c>
      <c r="G9" s="69">
        <v>2</v>
      </c>
      <c r="H9" s="69" t="s">
        <v>117</v>
      </c>
      <c r="I9" s="69"/>
      <c r="J9" s="69"/>
      <c r="K9" s="69"/>
      <c r="L9" s="71"/>
      <c r="M9" s="71"/>
      <c r="N9" s="71"/>
      <c r="O9" s="71"/>
      <c r="P9" s="71"/>
      <c r="Q9" s="71"/>
      <c r="R9" s="71"/>
      <c r="S9" s="65">
        <f>IF(E9="","",SUM(E9:R9))</f>
        <v>14</v>
      </c>
      <c r="T9" s="66"/>
      <c r="U9" s="10"/>
      <c r="V9" s="22"/>
      <c r="W9" s="20"/>
      <c r="Y9" s="77"/>
      <c r="Z9" s="77"/>
    </row>
    <row r="10" spans="1:26" ht="15" customHeight="1">
      <c r="A10" s="59" t="s">
        <v>10</v>
      </c>
      <c r="B10" s="81" t="str">
        <f ca="1">IF(A9="","",VLOOKUP(A9,データ!$B$2:$C$34,2,0))</f>
        <v>佐賀</v>
      </c>
      <c r="C10" s="81"/>
      <c r="D10" s="18" t="s">
        <v>80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67"/>
      <c r="T10" s="68"/>
      <c r="U10" s="10"/>
      <c r="V10" s="10"/>
      <c r="X10" s="20"/>
      <c r="Y10" s="77"/>
      <c r="Z10" s="77"/>
    </row>
    <row r="11" spans="1:26" ht="6.6" hidden="1" customHeight="1">
      <c r="A11" s="16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7"/>
      <c r="Z11" s="77"/>
    </row>
    <row r="12" spans="1:26" ht="15" customHeight="1">
      <c r="A12" s="100" t="s">
        <v>69</v>
      </c>
      <c r="B12" s="100"/>
      <c r="C12" s="13" t="s">
        <v>0</v>
      </c>
      <c r="D12" s="29" t="s">
        <v>128</v>
      </c>
      <c r="E12" s="29"/>
      <c r="F12" s="29"/>
      <c r="G12" s="29"/>
      <c r="H12" s="29"/>
      <c r="I12" s="29"/>
      <c r="J12" s="29"/>
      <c r="K12" s="29"/>
      <c r="L12" s="29"/>
      <c r="M12" s="29"/>
      <c r="N12" s="29" t="s">
        <v>4</v>
      </c>
      <c r="O12" s="29" t="s">
        <v>131</v>
      </c>
      <c r="P12" s="29"/>
      <c r="Q12" s="29"/>
      <c r="R12" s="29"/>
      <c r="S12" s="29"/>
      <c r="Y12" s="77"/>
      <c r="Z12" s="77"/>
    </row>
    <row r="13" spans="1:26" ht="15" customHeight="1">
      <c r="A13" s="100"/>
      <c r="B13" s="100"/>
      <c r="C13" s="14" t="s">
        <v>1</v>
      </c>
      <c r="D13" s="30" t="s">
        <v>129</v>
      </c>
      <c r="E13" s="30"/>
      <c r="F13" s="30"/>
      <c r="G13" s="30"/>
      <c r="H13" s="30"/>
      <c r="I13" s="30"/>
      <c r="J13" s="30"/>
      <c r="K13" s="30"/>
      <c r="L13" s="30"/>
      <c r="M13" s="30"/>
      <c r="N13" s="30" t="s">
        <v>4</v>
      </c>
      <c r="O13" s="30" t="s">
        <v>119</v>
      </c>
      <c r="P13" s="30"/>
      <c r="Q13" s="30"/>
      <c r="R13" s="30"/>
      <c r="S13" s="30"/>
      <c r="Y13" s="77"/>
      <c r="Z13" s="77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77"/>
      <c r="Z14" s="77"/>
    </row>
    <row r="15" spans="1:26" ht="15" customHeight="1">
      <c r="A15" s="7"/>
      <c r="B15" s="62" t="s">
        <v>0</v>
      </c>
      <c r="C15" s="61" t="s">
        <v>2</v>
      </c>
      <c r="D15" s="61"/>
      <c r="E15" s="31" t="s">
        <v>7</v>
      </c>
      <c r="F15" s="28" t="s">
        <v>131</v>
      </c>
      <c r="G15" s="28"/>
      <c r="H15" s="28"/>
      <c r="I15" s="28"/>
      <c r="J15" s="28"/>
      <c r="K15" s="28"/>
      <c r="L15" s="28"/>
      <c r="M15" s="32" t="s">
        <v>8</v>
      </c>
      <c r="N15" s="31" t="s">
        <v>7</v>
      </c>
      <c r="O15" s="31"/>
      <c r="P15" s="33"/>
      <c r="Q15" s="33"/>
      <c r="R15" s="28"/>
      <c r="S15" s="28"/>
      <c r="Y15" s="77"/>
      <c r="Z15" s="77"/>
    </row>
    <row r="16" spans="1:26" ht="15" customHeight="1">
      <c r="A16" s="61" t="s">
        <v>9</v>
      </c>
      <c r="B16" s="63"/>
      <c r="C16" s="62" t="s">
        <v>3</v>
      </c>
      <c r="D16" s="62"/>
      <c r="E16" s="34" t="s">
        <v>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Y16" s="77"/>
      <c r="Z16" s="77"/>
    </row>
    <row r="17" spans="1:26" ht="15" customHeight="1">
      <c r="A17" s="61"/>
      <c r="B17" s="63" t="s">
        <v>1</v>
      </c>
      <c r="C17" s="64" t="s">
        <v>2</v>
      </c>
      <c r="D17" s="64"/>
      <c r="E17" s="35" t="s">
        <v>7</v>
      </c>
      <c r="F17" s="30"/>
      <c r="G17" s="30"/>
      <c r="H17" s="30"/>
      <c r="I17" s="30"/>
      <c r="J17" s="30"/>
      <c r="K17" s="30"/>
      <c r="L17" s="30"/>
      <c r="M17" s="36" t="s">
        <v>8</v>
      </c>
      <c r="N17" s="35" t="s">
        <v>7</v>
      </c>
      <c r="O17" s="30"/>
      <c r="P17" s="36"/>
      <c r="Q17" s="35"/>
      <c r="R17" s="30"/>
      <c r="S17" s="30"/>
      <c r="Y17" s="77"/>
      <c r="Z17" s="77"/>
    </row>
    <row r="18" spans="1:26" ht="15" customHeight="1">
      <c r="A18" s="7"/>
      <c r="B18" s="64"/>
      <c r="C18" s="61" t="s">
        <v>3</v>
      </c>
      <c r="D18" s="61"/>
      <c r="E18" s="31" t="s">
        <v>7</v>
      </c>
      <c r="F18" s="28" t="s">
        <v>130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77"/>
      <c r="Z18" s="77"/>
    </row>
    <row r="19" spans="1:26" ht="5.0999999999999996" customHeight="1">
      <c r="A19" s="7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77"/>
      <c r="Z19" s="77"/>
    </row>
    <row r="20" spans="1:26" ht="15" customHeight="1">
      <c r="A20" s="101" t="s">
        <v>6</v>
      </c>
      <c r="B20" s="102"/>
      <c r="C20" s="37" t="s">
        <v>115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Y20" s="77"/>
      <c r="Z20" s="77"/>
    </row>
    <row r="21" spans="1:26" ht="7.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77"/>
      <c r="Z21" s="77"/>
    </row>
    <row r="22" spans="1:26" ht="12" customHeight="1">
      <c r="A22" s="39" t="s">
        <v>90</v>
      </c>
      <c r="B22" s="7"/>
      <c r="C22" s="45" t="s">
        <v>82</v>
      </c>
      <c r="D22" s="7"/>
      <c r="E22" s="87">
        <v>0.45624999999999999</v>
      </c>
      <c r="F22" s="88"/>
      <c r="G22" s="46" t="s">
        <v>83</v>
      </c>
      <c r="H22" s="43"/>
      <c r="I22" s="89">
        <v>0.49652777777777773</v>
      </c>
      <c r="J22" s="88"/>
      <c r="K22" s="90" t="s">
        <v>71</v>
      </c>
      <c r="L22" s="91"/>
      <c r="M22" s="92"/>
      <c r="N22" s="93"/>
      <c r="O22" s="50" t="s">
        <v>70</v>
      </c>
      <c r="P22" s="43"/>
      <c r="Q22" s="82">
        <f>IF(I22="","",+I22-E22-M22)</f>
        <v>4.0277777777777746E-2</v>
      </c>
      <c r="R22" s="82"/>
      <c r="S22" s="42" t="s">
        <v>72</v>
      </c>
      <c r="T22" s="44">
        <v>8</v>
      </c>
    </row>
    <row r="23" spans="1:26" ht="15.75" customHeight="1">
      <c r="A23" s="83" t="s">
        <v>12</v>
      </c>
      <c r="B23" s="84"/>
      <c r="C23" s="84"/>
      <c r="D23" s="85"/>
      <c r="E23" s="9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9">
        <v>7</v>
      </c>
      <c r="L23" s="9">
        <v>8</v>
      </c>
      <c r="M23" s="9">
        <v>9</v>
      </c>
      <c r="N23" s="9">
        <v>10</v>
      </c>
      <c r="O23" s="9">
        <v>11</v>
      </c>
      <c r="P23" s="9">
        <v>12</v>
      </c>
      <c r="Q23" s="9">
        <v>13</v>
      </c>
      <c r="R23" s="9">
        <v>14</v>
      </c>
      <c r="S23" s="83" t="s">
        <v>5</v>
      </c>
      <c r="T23" s="86"/>
      <c r="U23" s="10"/>
      <c r="V23" s="10"/>
      <c r="Y23" s="77"/>
      <c r="Z23" s="77"/>
    </row>
    <row r="24" spans="1:26" ht="15" customHeight="1">
      <c r="A24" s="78" t="s">
        <v>111</v>
      </c>
      <c r="B24" s="79"/>
      <c r="C24" s="79"/>
      <c r="D24" s="80"/>
      <c r="E24" s="69">
        <v>0</v>
      </c>
      <c r="F24" s="69">
        <v>0</v>
      </c>
      <c r="G24" s="69">
        <v>0</v>
      </c>
      <c r="H24" s="69">
        <v>0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3">
        <f>IF(E24="","",SUM(E24:R24))</f>
        <v>0</v>
      </c>
      <c r="T24" s="74"/>
      <c r="U24" s="10"/>
      <c r="V24" s="10"/>
      <c r="Y24" s="77"/>
      <c r="Z24" s="77"/>
    </row>
    <row r="25" spans="1:26" ht="14.45" customHeight="1">
      <c r="A25" s="17" t="s">
        <v>10</v>
      </c>
      <c r="B25" s="81" t="str">
        <f ca="1">IF(A24="","",VLOOKUP(A24,データ!$B$2:$C$34,2,0))</f>
        <v>佐賀</v>
      </c>
      <c r="C25" s="81"/>
      <c r="D25" s="18" t="s">
        <v>80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5"/>
      <c r="T25" s="76"/>
      <c r="U25" s="10"/>
      <c r="V25" s="10"/>
      <c r="Y25" s="77"/>
      <c r="Z25" s="77"/>
    </row>
    <row r="26" spans="1:26" ht="15" customHeight="1">
      <c r="A26" s="78" t="s">
        <v>112</v>
      </c>
      <c r="B26" s="79"/>
      <c r="C26" s="79"/>
      <c r="D26" s="80"/>
      <c r="E26" s="69">
        <v>0</v>
      </c>
      <c r="F26" s="69">
        <v>0</v>
      </c>
      <c r="G26" s="69">
        <v>2</v>
      </c>
      <c r="H26" s="119">
        <v>8</v>
      </c>
      <c r="I26" s="69"/>
      <c r="J26" s="69"/>
      <c r="K26" s="69"/>
      <c r="L26" s="71"/>
      <c r="M26" s="71"/>
      <c r="N26" s="71"/>
      <c r="O26" s="71"/>
      <c r="P26" s="71"/>
      <c r="Q26" s="71"/>
      <c r="R26" s="71"/>
      <c r="S26" s="65">
        <f>IF(E26="","",SUM(E26:R26))</f>
        <v>10</v>
      </c>
      <c r="T26" s="66"/>
      <c r="U26" s="10"/>
      <c r="V26" s="22"/>
      <c r="W26" s="20"/>
      <c r="Y26" s="77"/>
      <c r="Z26" s="77"/>
    </row>
    <row r="27" spans="1:26" ht="15" customHeight="1">
      <c r="A27" s="17" t="s">
        <v>10</v>
      </c>
      <c r="B27" s="81" t="str">
        <f ca="1">IF(A26="","",VLOOKUP(A26,データ!$B$2:$C$34,2,0))</f>
        <v>佐賀</v>
      </c>
      <c r="C27" s="81"/>
      <c r="D27" s="18" t="s">
        <v>80</v>
      </c>
      <c r="E27" s="70"/>
      <c r="F27" s="70"/>
      <c r="G27" s="70"/>
      <c r="H27" s="12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67"/>
      <c r="T27" s="68"/>
      <c r="U27" s="10"/>
      <c r="V27" s="10"/>
      <c r="X27" s="20"/>
      <c r="Y27" s="77"/>
      <c r="Z27" s="77"/>
    </row>
    <row r="28" spans="1:26" s="48" customFormat="1" ht="15.6" customHeight="1">
      <c r="A28" s="47"/>
      <c r="B28" s="47"/>
      <c r="C28" s="47"/>
      <c r="D28" s="47"/>
      <c r="E28" s="47"/>
      <c r="F28" s="111"/>
      <c r="G28" s="112"/>
      <c r="H28" s="47"/>
      <c r="I28" s="111"/>
      <c r="J28" s="112"/>
      <c r="K28" s="47"/>
      <c r="L28" s="111"/>
      <c r="M28" s="112"/>
      <c r="N28" s="47"/>
      <c r="O28" s="111"/>
      <c r="P28" s="112"/>
      <c r="Q28" s="47"/>
      <c r="R28" s="111"/>
      <c r="S28" s="112"/>
      <c r="T28" s="112"/>
      <c r="Y28" s="77"/>
      <c r="Z28" s="77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7"/>
      <c r="Z29" s="77"/>
    </row>
    <row r="30" spans="1:26" ht="15" customHeight="1">
      <c r="A30" s="100" t="s">
        <v>69</v>
      </c>
      <c r="B30" s="100"/>
      <c r="C30" s="13" t="s">
        <v>0</v>
      </c>
      <c r="D30" s="29" t="s">
        <v>132</v>
      </c>
      <c r="E30" s="29"/>
      <c r="F30" s="29"/>
      <c r="G30" s="29"/>
      <c r="H30" s="29"/>
      <c r="I30" s="29"/>
      <c r="J30" s="29"/>
      <c r="K30" s="29"/>
      <c r="L30" s="29"/>
      <c r="M30" s="29"/>
      <c r="N30" s="29" t="s">
        <v>4</v>
      </c>
      <c r="O30" s="29" t="s">
        <v>134</v>
      </c>
      <c r="P30" s="29"/>
      <c r="Q30" s="29"/>
      <c r="R30" s="29"/>
      <c r="S30" s="29"/>
      <c r="Y30" s="77"/>
      <c r="Z30" s="77"/>
    </row>
    <row r="31" spans="1:26" ht="15" customHeight="1">
      <c r="A31" s="100"/>
      <c r="B31" s="100"/>
      <c r="C31" s="14" t="s">
        <v>1</v>
      </c>
      <c r="D31" s="30" t="s">
        <v>133</v>
      </c>
      <c r="E31" s="30"/>
      <c r="F31" s="30"/>
      <c r="G31" s="30"/>
      <c r="H31" s="30"/>
      <c r="I31" s="30"/>
      <c r="J31" s="30"/>
      <c r="K31" s="30"/>
      <c r="L31" s="30"/>
      <c r="M31" s="30"/>
      <c r="N31" s="30" t="s">
        <v>4</v>
      </c>
      <c r="O31" s="30" t="s">
        <v>135</v>
      </c>
      <c r="P31" s="30"/>
      <c r="Q31" s="30"/>
      <c r="R31" s="30"/>
      <c r="S31" s="30"/>
      <c r="Y31" s="77"/>
      <c r="Z31" s="77"/>
    </row>
    <row r="32" spans="1:26" ht="5.0999999999999996" customHeight="1">
      <c r="A32" s="12"/>
      <c r="B32" s="12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77"/>
      <c r="Z32" s="77"/>
    </row>
    <row r="33" spans="1:26" ht="15" customHeight="1">
      <c r="A33" s="7"/>
      <c r="B33" s="62" t="s">
        <v>0</v>
      </c>
      <c r="C33" s="61" t="s">
        <v>2</v>
      </c>
      <c r="D33" s="61"/>
      <c r="E33" s="31" t="s">
        <v>7</v>
      </c>
      <c r="F33" s="28"/>
      <c r="G33" s="28"/>
      <c r="H33" s="28"/>
      <c r="I33" s="28"/>
      <c r="J33" s="28"/>
      <c r="K33" s="28"/>
      <c r="L33" s="28"/>
      <c r="M33" s="32" t="s">
        <v>8</v>
      </c>
      <c r="N33" s="31" t="s">
        <v>7</v>
      </c>
      <c r="O33" s="31"/>
      <c r="P33" s="33"/>
      <c r="Q33" s="33"/>
      <c r="R33" s="28"/>
      <c r="S33" s="28"/>
      <c r="Y33" s="77"/>
      <c r="Z33" s="77"/>
    </row>
    <row r="34" spans="1:26" ht="15" customHeight="1">
      <c r="A34" s="61" t="s">
        <v>9</v>
      </c>
      <c r="B34" s="63"/>
      <c r="C34" s="62" t="s">
        <v>3</v>
      </c>
      <c r="D34" s="62"/>
      <c r="E34" s="34" t="s">
        <v>7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Y34" s="77"/>
      <c r="Z34" s="77"/>
    </row>
    <row r="35" spans="1:26" ht="15" customHeight="1">
      <c r="A35" s="61"/>
      <c r="B35" s="63" t="s">
        <v>1</v>
      </c>
      <c r="C35" s="64" t="s">
        <v>2</v>
      </c>
      <c r="D35" s="64"/>
      <c r="E35" s="35" t="s">
        <v>7</v>
      </c>
      <c r="F35" s="30" t="s">
        <v>147</v>
      </c>
      <c r="G35" s="30"/>
      <c r="H35" s="30"/>
      <c r="I35" s="30"/>
      <c r="J35" s="30"/>
      <c r="K35" s="30"/>
      <c r="L35" s="30"/>
      <c r="M35" s="36" t="s">
        <v>8</v>
      </c>
      <c r="N35" s="35" t="s">
        <v>7</v>
      </c>
      <c r="O35" s="30"/>
      <c r="P35" s="36"/>
      <c r="Q35" s="35"/>
      <c r="R35" s="30"/>
      <c r="S35" s="30"/>
      <c r="Y35" s="77"/>
      <c r="Z35" s="77"/>
    </row>
    <row r="36" spans="1:26" ht="15" customHeight="1">
      <c r="A36" s="7"/>
      <c r="B36" s="64"/>
      <c r="C36" s="61" t="s">
        <v>3</v>
      </c>
      <c r="D36" s="61"/>
      <c r="E36" s="31" t="s">
        <v>7</v>
      </c>
      <c r="F36" s="28" t="s">
        <v>148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Y36" s="77"/>
      <c r="Z36" s="77"/>
    </row>
    <row r="37" spans="1:26" ht="5.0999999999999996" customHeight="1">
      <c r="A37" s="7"/>
      <c r="B37" s="7"/>
      <c r="C37" s="7"/>
      <c r="D37" s="7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Y37" s="77"/>
      <c r="Z37" s="77"/>
    </row>
    <row r="38" spans="1:26" ht="15" customHeight="1">
      <c r="A38" s="101" t="s">
        <v>6</v>
      </c>
      <c r="B38" s="102"/>
      <c r="C38" s="37" t="s">
        <v>115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Y38" s="77"/>
      <c r="Z38" s="77"/>
    </row>
    <row r="39" spans="1:26" ht="7.9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77"/>
      <c r="Z39" s="77"/>
    </row>
    <row r="40" spans="1:26" ht="12" customHeight="1">
      <c r="A40" s="39" t="s">
        <v>87</v>
      </c>
      <c r="B40" s="7"/>
      <c r="C40" s="45" t="s">
        <v>82</v>
      </c>
      <c r="D40" s="7"/>
      <c r="E40" s="87">
        <v>0.5805555555555556</v>
      </c>
      <c r="F40" s="88"/>
      <c r="G40" s="46" t="s">
        <v>83</v>
      </c>
      <c r="H40" s="43"/>
      <c r="I40" s="89">
        <v>0.61249999999999993</v>
      </c>
      <c r="J40" s="88"/>
      <c r="K40" s="90" t="s">
        <v>71</v>
      </c>
      <c r="L40" s="91"/>
      <c r="M40" s="92"/>
      <c r="N40" s="93"/>
      <c r="O40" s="50" t="s">
        <v>70</v>
      </c>
      <c r="P40" s="43"/>
      <c r="Q40" s="82">
        <f>IF(I40="","",+I40-E40-M40)</f>
        <v>3.1944444444444331E-2</v>
      </c>
      <c r="R40" s="82"/>
      <c r="S40" s="42" t="s">
        <v>72</v>
      </c>
      <c r="T40" s="44">
        <v>12</v>
      </c>
    </row>
    <row r="41" spans="1:26" ht="15.75" customHeight="1">
      <c r="A41" s="83" t="s">
        <v>12</v>
      </c>
      <c r="B41" s="84"/>
      <c r="C41" s="84"/>
      <c r="D41" s="85"/>
      <c r="E41" s="9">
        <v>1</v>
      </c>
      <c r="F41" s="9">
        <v>2</v>
      </c>
      <c r="G41" s="9">
        <v>3</v>
      </c>
      <c r="H41" s="9">
        <v>4</v>
      </c>
      <c r="I41" s="9">
        <v>5</v>
      </c>
      <c r="J41" s="9">
        <v>6</v>
      </c>
      <c r="K41" s="9">
        <v>7</v>
      </c>
      <c r="L41" s="9">
        <v>8</v>
      </c>
      <c r="M41" s="9">
        <v>9</v>
      </c>
      <c r="N41" s="9">
        <v>10</v>
      </c>
      <c r="O41" s="9">
        <v>11</v>
      </c>
      <c r="P41" s="9">
        <v>12</v>
      </c>
      <c r="Q41" s="9">
        <v>13</v>
      </c>
      <c r="R41" s="9">
        <v>14</v>
      </c>
      <c r="S41" s="83" t="s">
        <v>5</v>
      </c>
      <c r="T41" s="86"/>
      <c r="U41" s="10"/>
      <c r="V41" s="10"/>
      <c r="Y41" s="77"/>
      <c r="Z41" s="77"/>
    </row>
    <row r="42" spans="1:26" ht="15" customHeight="1">
      <c r="A42" s="78" t="s">
        <v>146</v>
      </c>
      <c r="B42" s="79"/>
      <c r="C42" s="79"/>
      <c r="D42" s="80"/>
      <c r="E42" s="69">
        <v>0</v>
      </c>
      <c r="F42" s="69">
        <v>0</v>
      </c>
      <c r="G42" s="69">
        <v>0</v>
      </c>
      <c r="H42" s="69"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3">
        <f>IF(E42="","",SUM(E42:R42))</f>
        <v>0</v>
      </c>
      <c r="T42" s="74"/>
      <c r="U42" s="10"/>
      <c r="V42" s="10"/>
      <c r="Y42" s="77"/>
      <c r="Z42" s="77"/>
    </row>
    <row r="43" spans="1:26" ht="14.45" customHeight="1">
      <c r="A43" s="17" t="s">
        <v>10</v>
      </c>
      <c r="B43" s="81" t="str">
        <f ca="1">IF(A42="","",VLOOKUP(A42,データ!$B$2:$C$34,2,0))</f>
        <v>佐賀</v>
      </c>
      <c r="C43" s="81"/>
      <c r="D43" s="18" t="s">
        <v>80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5"/>
      <c r="T43" s="76"/>
      <c r="U43" s="10"/>
      <c r="V43" s="10"/>
      <c r="Y43" s="77"/>
      <c r="Z43" s="77"/>
    </row>
    <row r="44" spans="1:26" ht="15" customHeight="1">
      <c r="A44" s="78" t="s">
        <v>112</v>
      </c>
      <c r="B44" s="79"/>
      <c r="C44" s="79"/>
      <c r="D44" s="80"/>
      <c r="E44" s="69">
        <v>1</v>
      </c>
      <c r="F44" s="69">
        <v>0</v>
      </c>
      <c r="G44" s="69">
        <v>4</v>
      </c>
      <c r="H44" s="119">
        <v>5</v>
      </c>
      <c r="I44" s="69"/>
      <c r="J44" s="71"/>
      <c r="K44" s="71"/>
      <c r="L44" s="71"/>
      <c r="M44" s="71"/>
      <c r="N44" s="71"/>
      <c r="O44" s="71"/>
      <c r="P44" s="71"/>
      <c r="Q44" s="71"/>
      <c r="R44" s="71"/>
      <c r="S44" s="65">
        <f>IF(E44="","",SUM(E44:R44))</f>
        <v>10</v>
      </c>
      <c r="T44" s="66"/>
      <c r="U44" s="10"/>
      <c r="V44" s="22"/>
      <c r="W44" s="20"/>
      <c r="Y44" s="77"/>
      <c r="Z44" s="77"/>
    </row>
    <row r="45" spans="1:26" ht="15" customHeight="1">
      <c r="A45" s="59" t="s">
        <v>10</v>
      </c>
      <c r="B45" s="81" t="str">
        <f ca="1">IF(A44="","",VLOOKUP(A44,データ!$B$2:$C$34,2,0))</f>
        <v>佐賀</v>
      </c>
      <c r="C45" s="81"/>
      <c r="D45" s="18" t="s">
        <v>80</v>
      </c>
      <c r="E45" s="70"/>
      <c r="F45" s="70"/>
      <c r="G45" s="70"/>
      <c r="H45" s="12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7"/>
      <c r="T45" s="68"/>
      <c r="U45" s="10"/>
      <c r="V45" s="10"/>
      <c r="X45" s="20"/>
      <c r="Y45" s="77"/>
      <c r="Z45" s="77"/>
    </row>
    <row r="46" spans="1:26" ht="6.6" hidden="1" customHeight="1">
      <c r="A46" s="16"/>
      <c r="B46" s="8"/>
      <c r="C46" s="8"/>
      <c r="D46" s="8"/>
      <c r="E46" s="8"/>
      <c r="F46" s="16"/>
      <c r="G46" s="16"/>
      <c r="H46" s="8"/>
      <c r="I46" s="16"/>
      <c r="J46" s="16"/>
      <c r="K46" s="8"/>
      <c r="L46" s="16"/>
      <c r="M46" s="16"/>
      <c r="N46" s="8"/>
      <c r="O46" s="16"/>
      <c r="P46" s="16"/>
      <c r="Q46" s="8"/>
      <c r="R46" s="8"/>
      <c r="S46" s="8"/>
      <c r="Y46" s="77"/>
      <c r="Z46" s="77"/>
    </row>
    <row r="47" spans="1:26" ht="15" customHeight="1">
      <c r="A47" s="100" t="s">
        <v>69</v>
      </c>
      <c r="B47" s="100"/>
      <c r="C47" s="13" t="s">
        <v>0</v>
      </c>
      <c r="D47" s="29" t="s">
        <v>136</v>
      </c>
      <c r="E47" s="29"/>
      <c r="F47" s="29"/>
      <c r="G47" s="29"/>
      <c r="H47" s="29"/>
      <c r="J47" s="29"/>
      <c r="K47" s="29"/>
      <c r="L47" s="29"/>
      <c r="M47" s="29"/>
      <c r="N47" s="29" t="s">
        <v>4</v>
      </c>
      <c r="O47" s="29" t="s">
        <v>126</v>
      </c>
      <c r="P47" s="29"/>
      <c r="Q47" s="29"/>
      <c r="R47" s="29"/>
      <c r="S47" s="29"/>
      <c r="Y47" s="77"/>
      <c r="Z47" s="77"/>
    </row>
    <row r="48" spans="1:26" ht="15" customHeight="1">
      <c r="A48" s="100"/>
      <c r="B48" s="100"/>
      <c r="C48" s="14" t="s">
        <v>1</v>
      </c>
      <c r="D48" s="30" t="s">
        <v>133</v>
      </c>
      <c r="E48" s="30"/>
      <c r="F48" s="30"/>
      <c r="G48" s="30"/>
      <c r="H48" s="30"/>
      <c r="I48" s="30"/>
      <c r="J48" s="30"/>
      <c r="K48" s="30"/>
      <c r="L48" s="30"/>
      <c r="M48" s="30"/>
      <c r="N48" s="30" t="s">
        <v>4</v>
      </c>
      <c r="O48" s="30" t="s">
        <v>135</v>
      </c>
      <c r="P48" s="30"/>
      <c r="Q48" s="30"/>
      <c r="R48" s="30"/>
      <c r="S48" s="30"/>
      <c r="Y48" s="77"/>
      <c r="Z48" s="77"/>
    </row>
    <row r="49" spans="1:26" ht="5.0999999999999996" customHeight="1">
      <c r="A49" s="12"/>
      <c r="B49" s="12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Y49" s="77"/>
      <c r="Z49" s="77"/>
    </row>
    <row r="50" spans="1:26" ht="15" customHeight="1">
      <c r="A50" s="7"/>
      <c r="B50" s="62" t="s">
        <v>0</v>
      </c>
      <c r="C50" s="61" t="s">
        <v>2</v>
      </c>
      <c r="D50" s="61"/>
      <c r="E50" s="31" t="s">
        <v>7</v>
      </c>
      <c r="F50" s="28"/>
      <c r="G50" s="28"/>
      <c r="H50" s="28"/>
      <c r="I50" s="28"/>
      <c r="J50" s="28"/>
      <c r="K50" s="28"/>
      <c r="L50" s="28"/>
      <c r="M50" s="32" t="s">
        <v>8</v>
      </c>
      <c r="N50" s="31" t="s">
        <v>7</v>
      </c>
      <c r="O50" s="31"/>
      <c r="P50" s="33"/>
      <c r="Q50" s="33"/>
      <c r="R50" s="28"/>
      <c r="S50" s="28"/>
      <c r="Y50" s="77"/>
      <c r="Z50" s="77"/>
    </row>
    <row r="51" spans="1:26" ht="15" customHeight="1">
      <c r="A51" s="61" t="s">
        <v>9</v>
      </c>
      <c r="B51" s="63"/>
      <c r="C51" s="62" t="s">
        <v>3</v>
      </c>
      <c r="D51" s="62"/>
      <c r="E51" s="34" t="s">
        <v>7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Y51" s="77"/>
      <c r="Z51" s="77"/>
    </row>
    <row r="52" spans="1:26" ht="15" customHeight="1">
      <c r="A52" s="61"/>
      <c r="B52" s="63" t="s">
        <v>1</v>
      </c>
      <c r="C52" s="64" t="s">
        <v>2</v>
      </c>
      <c r="D52" s="64"/>
      <c r="E52" s="35" t="s">
        <v>7</v>
      </c>
      <c r="F52" s="30" t="s">
        <v>149</v>
      </c>
      <c r="G52" s="30"/>
      <c r="H52" s="30"/>
      <c r="I52" s="30"/>
      <c r="J52" s="30"/>
      <c r="K52" s="30"/>
      <c r="L52" s="30"/>
      <c r="M52" s="36" t="s">
        <v>8</v>
      </c>
      <c r="N52" s="35" t="s">
        <v>7</v>
      </c>
      <c r="O52" s="30"/>
      <c r="P52" s="36"/>
      <c r="Q52" s="35"/>
      <c r="R52" s="30"/>
      <c r="S52" s="30"/>
      <c r="Y52" s="77"/>
      <c r="Z52" s="77"/>
    </row>
    <row r="53" spans="1:26" ht="15" customHeight="1">
      <c r="A53" s="7"/>
      <c r="B53" s="64"/>
      <c r="C53" s="61" t="s">
        <v>3</v>
      </c>
      <c r="D53" s="61"/>
      <c r="E53" s="31" t="s">
        <v>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77"/>
      <c r="Z53" s="77"/>
    </row>
    <row r="54" spans="1:26" ht="5.0999999999999996" customHeight="1">
      <c r="A54" s="7"/>
      <c r="B54" s="7"/>
      <c r="C54" s="7"/>
      <c r="D54" s="7"/>
      <c r="E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Y54" s="77"/>
      <c r="Z54" s="77"/>
    </row>
    <row r="55" spans="1:26" ht="15" customHeight="1">
      <c r="A55" s="101" t="s">
        <v>6</v>
      </c>
      <c r="B55" s="102"/>
      <c r="C55" s="37" t="s">
        <v>115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Y55" s="77"/>
      <c r="Z55" s="77"/>
    </row>
    <row r="56" spans="1:26" ht="7.9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7"/>
      <c r="Z56" s="77"/>
    </row>
    <row r="57" spans="1:26" ht="11.45" hidden="1" customHeight="1">
      <c r="A57" s="39" t="s">
        <v>88</v>
      </c>
      <c r="B57" s="7"/>
      <c r="C57" s="45" t="s">
        <v>82</v>
      </c>
      <c r="D57" s="7"/>
      <c r="E57" s="87"/>
      <c r="F57" s="88"/>
      <c r="G57" s="46" t="s">
        <v>83</v>
      </c>
      <c r="H57" s="43"/>
      <c r="I57" s="89"/>
      <c r="J57" s="88"/>
      <c r="K57" s="90" t="s">
        <v>71</v>
      </c>
      <c r="L57" s="91"/>
      <c r="M57" s="103"/>
      <c r="N57" s="104"/>
      <c r="O57" s="50" t="s">
        <v>70</v>
      </c>
      <c r="P57" s="43"/>
      <c r="Q57" s="82" t="str">
        <f>IF(I57="","",+I57-E57-M57)</f>
        <v/>
      </c>
      <c r="R57" s="82"/>
      <c r="S57" s="42" t="s">
        <v>72</v>
      </c>
      <c r="T57" s="44">
        <v>5</v>
      </c>
    </row>
    <row r="58" spans="1:26" ht="15.75" hidden="1" customHeight="1">
      <c r="A58" s="83" t="s">
        <v>12</v>
      </c>
      <c r="B58" s="84"/>
      <c r="C58" s="84"/>
      <c r="D58" s="85"/>
      <c r="E58" s="9">
        <v>1</v>
      </c>
      <c r="F58" s="9">
        <v>2</v>
      </c>
      <c r="G58" s="9">
        <v>3</v>
      </c>
      <c r="H58" s="9">
        <v>4</v>
      </c>
      <c r="I58" s="9">
        <v>5</v>
      </c>
      <c r="J58" s="9">
        <v>6</v>
      </c>
      <c r="K58" s="9">
        <v>7</v>
      </c>
      <c r="L58" s="9">
        <v>8</v>
      </c>
      <c r="M58" s="9">
        <v>9</v>
      </c>
      <c r="N58" s="9">
        <v>10</v>
      </c>
      <c r="O58" s="9">
        <v>11</v>
      </c>
      <c r="P58" s="9">
        <v>12</v>
      </c>
      <c r="Q58" s="9">
        <v>13</v>
      </c>
      <c r="R58" s="9">
        <v>14</v>
      </c>
      <c r="S58" s="83" t="s">
        <v>5</v>
      </c>
      <c r="T58" s="86"/>
      <c r="U58" s="10"/>
      <c r="V58" s="10"/>
      <c r="Y58" s="77"/>
      <c r="Z58" s="77"/>
    </row>
    <row r="59" spans="1:26" ht="15" hidden="1" customHeight="1">
      <c r="A59" s="105"/>
      <c r="B59" s="106"/>
      <c r="C59" s="106"/>
      <c r="D59" s="107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3" t="str">
        <f>IF(E59="","",SUM(E59:R59))</f>
        <v/>
      </c>
      <c r="T59" s="74"/>
      <c r="U59" s="10"/>
      <c r="V59" s="10"/>
      <c r="Y59" s="77"/>
      <c r="Z59" s="77"/>
    </row>
    <row r="60" spans="1:26" ht="14.45" hidden="1" customHeight="1">
      <c r="A60" s="17" t="s">
        <v>10</v>
      </c>
      <c r="B60" s="81" t="str">
        <f ca="1">IF(A59="","",VLOOKUP(A59,データ!$B$2:$C$34,2,0))</f>
        <v/>
      </c>
      <c r="C60" s="81"/>
      <c r="D60" s="18" t="s">
        <v>80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5"/>
      <c r="T60" s="76"/>
      <c r="U60" s="10"/>
      <c r="V60" s="10"/>
      <c r="Y60" s="77"/>
      <c r="Z60" s="77"/>
    </row>
    <row r="61" spans="1:26" ht="15" hidden="1" customHeight="1">
      <c r="A61" s="105"/>
      <c r="B61" s="106"/>
      <c r="C61" s="106"/>
      <c r="D61" s="107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73" t="str">
        <f>IF(E61="","",SUM(E61:R61))</f>
        <v/>
      </c>
      <c r="T61" s="108"/>
      <c r="U61" s="10"/>
      <c r="V61" s="22"/>
      <c r="W61" s="20"/>
      <c r="Y61" s="77"/>
      <c r="Z61" s="77"/>
    </row>
    <row r="62" spans="1:26" ht="15" hidden="1" customHeight="1">
      <c r="A62" s="17" t="s">
        <v>10</v>
      </c>
      <c r="B62" s="81" t="str">
        <f ca="1">IF(A61="","",VLOOKUP(A61,データ!$B$2:$C$34,2,0))</f>
        <v/>
      </c>
      <c r="C62" s="81"/>
      <c r="D62" s="18" t="s">
        <v>80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109"/>
      <c r="T62" s="110"/>
      <c r="U62" s="10"/>
      <c r="V62" s="10"/>
      <c r="X62" s="20"/>
      <c r="Y62" s="77"/>
      <c r="Z62" s="77"/>
    </row>
    <row r="63" spans="1:26" s="48" customFormat="1" ht="15.6" hidden="1" customHeight="1">
      <c r="A63" s="47"/>
      <c r="B63" s="47"/>
      <c r="C63" s="47"/>
      <c r="D63" s="47"/>
      <c r="E63" s="47" t="s">
        <v>73</v>
      </c>
      <c r="F63" s="111"/>
      <c r="G63" s="112"/>
      <c r="H63" s="47" t="s">
        <v>74</v>
      </c>
      <c r="I63" s="111"/>
      <c r="J63" s="112"/>
      <c r="K63" s="47" t="s">
        <v>75</v>
      </c>
      <c r="L63" s="111"/>
      <c r="M63" s="112"/>
      <c r="N63" s="47" t="s">
        <v>76</v>
      </c>
      <c r="O63" s="111"/>
      <c r="P63" s="112"/>
      <c r="Q63" s="47" t="s">
        <v>77</v>
      </c>
      <c r="R63" s="111"/>
      <c r="S63" s="112"/>
      <c r="T63" s="112"/>
      <c r="Y63" s="77"/>
      <c r="Z63" s="77"/>
    </row>
    <row r="64" spans="1:26" ht="6.6" hidden="1" customHeight="1">
      <c r="A64" s="8"/>
      <c r="B64" s="8"/>
      <c r="C64" s="8"/>
      <c r="D64" s="8"/>
      <c r="E64" s="8"/>
      <c r="F64" s="16"/>
      <c r="G64" s="16"/>
      <c r="H64" s="8"/>
      <c r="I64" s="16"/>
      <c r="J64" s="16"/>
      <c r="K64" s="8"/>
      <c r="L64" s="16"/>
      <c r="M64" s="16"/>
      <c r="N64" s="8"/>
      <c r="O64" s="16"/>
      <c r="P64" s="16"/>
      <c r="Q64" s="8"/>
      <c r="R64" s="8"/>
      <c r="S64" s="8"/>
      <c r="Y64" s="77"/>
      <c r="Z64" s="77"/>
    </row>
    <row r="65" spans="1:26" ht="15" hidden="1" customHeight="1">
      <c r="A65" s="100" t="s">
        <v>69</v>
      </c>
      <c r="B65" s="100"/>
      <c r="C65" s="13" t="s">
        <v>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 t="s">
        <v>4</v>
      </c>
      <c r="O65" s="29"/>
      <c r="P65" s="29"/>
      <c r="Q65" s="29"/>
      <c r="R65" s="29"/>
      <c r="S65" s="29"/>
      <c r="Y65" s="77"/>
      <c r="Z65" s="77"/>
    </row>
    <row r="66" spans="1:26" ht="15" hidden="1" customHeight="1">
      <c r="A66" s="100"/>
      <c r="B66" s="100"/>
      <c r="C66" s="14" t="s">
        <v>1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 t="s">
        <v>4</v>
      </c>
      <c r="O66" s="30"/>
      <c r="P66" s="30"/>
      <c r="Q66" s="30"/>
      <c r="R66" s="30"/>
      <c r="S66" s="30"/>
      <c r="Y66" s="77"/>
      <c r="Z66" s="77"/>
    </row>
    <row r="67" spans="1:26" ht="5.0999999999999996" hidden="1" customHeight="1">
      <c r="A67" s="12"/>
      <c r="B67" s="12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Y67" s="77"/>
      <c r="Z67" s="77"/>
    </row>
    <row r="68" spans="1:26" ht="15" hidden="1" customHeight="1">
      <c r="A68" s="7"/>
      <c r="B68" s="62" t="s">
        <v>0</v>
      </c>
      <c r="C68" s="61" t="s">
        <v>2</v>
      </c>
      <c r="D68" s="61"/>
      <c r="E68" s="31" t="s">
        <v>7</v>
      </c>
      <c r="F68" s="28"/>
      <c r="G68" s="28"/>
      <c r="H68" s="28"/>
      <c r="I68" s="28"/>
      <c r="J68" s="28"/>
      <c r="K68" s="28"/>
      <c r="L68" s="28"/>
      <c r="M68" s="32" t="s">
        <v>8</v>
      </c>
      <c r="N68" s="31" t="s">
        <v>7</v>
      </c>
      <c r="O68" s="31"/>
      <c r="P68" s="33"/>
      <c r="Q68" s="33"/>
      <c r="R68" s="28"/>
      <c r="S68" s="28"/>
      <c r="Y68" s="77"/>
      <c r="Z68" s="77"/>
    </row>
    <row r="69" spans="1:26" ht="15" hidden="1" customHeight="1">
      <c r="A69" s="61" t="s">
        <v>9</v>
      </c>
      <c r="B69" s="63"/>
      <c r="C69" s="62" t="s">
        <v>3</v>
      </c>
      <c r="D69" s="62"/>
      <c r="E69" s="34" t="s">
        <v>7</v>
      </c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Y69" s="77"/>
      <c r="Z69" s="77"/>
    </row>
    <row r="70" spans="1:26" ht="15" hidden="1" customHeight="1">
      <c r="A70" s="61"/>
      <c r="B70" s="63" t="s">
        <v>1</v>
      </c>
      <c r="C70" s="64" t="s">
        <v>2</v>
      </c>
      <c r="D70" s="64"/>
      <c r="E70" s="35" t="s">
        <v>7</v>
      </c>
      <c r="F70" s="30"/>
      <c r="G70" s="30"/>
      <c r="H70" s="30"/>
      <c r="I70" s="30"/>
      <c r="J70" s="30"/>
      <c r="K70" s="30"/>
      <c r="L70" s="30"/>
      <c r="M70" s="36" t="s">
        <v>8</v>
      </c>
      <c r="N70" s="35" t="s">
        <v>7</v>
      </c>
      <c r="O70" s="30"/>
      <c r="P70" s="36"/>
      <c r="Q70" s="35"/>
      <c r="R70" s="30"/>
      <c r="S70" s="30"/>
      <c r="Y70" s="77"/>
      <c r="Z70" s="77"/>
    </row>
    <row r="71" spans="1:26" ht="15" hidden="1" customHeight="1">
      <c r="A71" s="7"/>
      <c r="B71" s="64"/>
      <c r="C71" s="61" t="s">
        <v>3</v>
      </c>
      <c r="D71" s="61"/>
      <c r="E71" s="31" t="s">
        <v>7</v>
      </c>
      <c r="F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Y71" s="77"/>
      <c r="Z71" s="77"/>
    </row>
    <row r="72" spans="1:26" ht="5.0999999999999996" hidden="1" customHeight="1">
      <c r="A72" s="7"/>
      <c r="B72" s="7"/>
      <c r="C72" s="7"/>
      <c r="D72" s="7"/>
      <c r="E72" s="1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Y72" s="77"/>
      <c r="Z72" s="77"/>
    </row>
    <row r="73" spans="1:26" ht="15" hidden="1" customHeight="1">
      <c r="A73" s="101" t="s">
        <v>6</v>
      </c>
      <c r="B73" s="102"/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Y73" s="77"/>
      <c r="Z73" s="77"/>
    </row>
    <row r="74" spans="1:26" ht="7.9" hidden="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49"/>
      <c r="N74" s="49"/>
      <c r="O74" s="49"/>
      <c r="P74" s="49"/>
      <c r="Q74" s="7"/>
      <c r="R74" s="7"/>
      <c r="S74" s="7"/>
      <c r="Y74" s="77"/>
      <c r="Z74" s="77"/>
    </row>
    <row r="75" spans="1:26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40" t="s">
        <v>91</v>
      </c>
      <c r="U75" s="21"/>
    </row>
    <row r="76" spans="1:26" ht="24.95" customHeight="1">
      <c r="A76" s="113" t="s">
        <v>65</v>
      </c>
      <c r="B76" s="114"/>
      <c r="C76" s="24"/>
      <c r="D76" s="24"/>
      <c r="E76" s="25" t="s">
        <v>66</v>
      </c>
      <c r="F76" s="115" t="s">
        <v>64</v>
      </c>
      <c r="G76" s="115"/>
      <c r="H76" s="115"/>
      <c r="I76" s="116" t="s">
        <v>67</v>
      </c>
      <c r="J76" s="116"/>
      <c r="K76" s="116"/>
      <c r="L76" s="116"/>
      <c r="M76" s="116"/>
      <c r="N76" s="116"/>
      <c r="O76" s="24"/>
      <c r="P76" s="24"/>
      <c r="Q76" s="26"/>
      <c r="R76" s="24"/>
      <c r="S76" s="27"/>
    </row>
  </sheetData>
  <sheetProtection formatCells="0"/>
  <mergeCells count="223">
    <mergeCell ref="E5:F5"/>
    <mergeCell ref="I5:J5"/>
    <mergeCell ref="K5:L5"/>
    <mergeCell ref="M5:N5"/>
    <mergeCell ref="B1:Q1"/>
    <mergeCell ref="B2:F2"/>
    <mergeCell ref="I2:J2"/>
    <mergeCell ref="I3:J3"/>
    <mergeCell ref="K3:P3"/>
    <mergeCell ref="K7:K8"/>
    <mergeCell ref="L7:L8"/>
    <mergeCell ref="Q5:R5"/>
    <mergeCell ref="O7:O8"/>
    <mergeCell ref="P7:P8"/>
    <mergeCell ref="A6:D6"/>
    <mergeCell ref="M7:M8"/>
    <mergeCell ref="N7:N8"/>
    <mergeCell ref="I7:I8"/>
    <mergeCell ref="J7:J8"/>
    <mergeCell ref="A7:D7"/>
    <mergeCell ref="E7:E8"/>
    <mergeCell ref="F7:F8"/>
    <mergeCell ref="G7:G8"/>
    <mergeCell ref="H7:H8"/>
    <mergeCell ref="I9:I10"/>
    <mergeCell ref="B8:C8"/>
    <mergeCell ref="Q7:Q8"/>
    <mergeCell ref="R7:R8"/>
    <mergeCell ref="S7:T8"/>
    <mergeCell ref="P9:P10"/>
    <mergeCell ref="S6:T6"/>
    <mergeCell ref="Y6:Z21"/>
    <mergeCell ref="R9:R10"/>
    <mergeCell ref="S9:T10"/>
    <mergeCell ref="M9:M10"/>
    <mergeCell ref="O9:O10"/>
    <mergeCell ref="A9:D9"/>
    <mergeCell ref="E9:E10"/>
    <mergeCell ref="F9:F10"/>
    <mergeCell ref="G9:G10"/>
    <mergeCell ref="B10:C10"/>
    <mergeCell ref="N9:N10"/>
    <mergeCell ref="A12:B13"/>
    <mergeCell ref="J9:J10"/>
    <mergeCell ref="K9:K10"/>
    <mergeCell ref="L9:L10"/>
    <mergeCell ref="H9:H10"/>
    <mergeCell ref="Q9:Q10"/>
    <mergeCell ref="B15:B16"/>
    <mergeCell ref="C15:D15"/>
    <mergeCell ref="A16:A17"/>
    <mergeCell ref="C16:D16"/>
    <mergeCell ref="B17:B18"/>
    <mergeCell ref="C17:D17"/>
    <mergeCell ref="C18:D18"/>
    <mergeCell ref="M22:N22"/>
    <mergeCell ref="Q22:R22"/>
    <mergeCell ref="A23:D23"/>
    <mergeCell ref="S23:T23"/>
    <mergeCell ref="A20:B20"/>
    <mergeCell ref="E22:F22"/>
    <mergeCell ref="I22:J22"/>
    <mergeCell ref="K22:L22"/>
    <mergeCell ref="Y23:Z39"/>
    <mergeCell ref="A24:D24"/>
    <mergeCell ref="E24:E25"/>
    <mergeCell ref="F24:F25"/>
    <mergeCell ref="G24:G25"/>
    <mergeCell ref="H24:H25"/>
    <mergeCell ref="I24:I25"/>
    <mergeCell ref="J24:J25"/>
    <mergeCell ref="K24:K25"/>
    <mergeCell ref="L24:L25"/>
    <mergeCell ref="R24:R25"/>
    <mergeCell ref="S24:T25"/>
    <mergeCell ref="B25:C25"/>
    <mergeCell ref="M24:M25"/>
    <mergeCell ref="N24:N25"/>
    <mergeCell ref="O24:O25"/>
    <mergeCell ref="P24:P25"/>
    <mergeCell ref="A26:D26"/>
    <mergeCell ref="E26:E27"/>
    <mergeCell ref="F26:F27"/>
    <mergeCell ref="G26:G27"/>
    <mergeCell ref="B27:C27"/>
    <mergeCell ref="Q24:Q25"/>
    <mergeCell ref="S26:T27"/>
    <mergeCell ref="L26:L27"/>
    <mergeCell ref="M26:M27"/>
    <mergeCell ref="N26:N27"/>
    <mergeCell ref="O26:O27"/>
    <mergeCell ref="H26:H27"/>
    <mergeCell ref="I26:I27"/>
    <mergeCell ref="J26:J27"/>
    <mergeCell ref="K26:K27"/>
    <mergeCell ref="I28:J28"/>
    <mergeCell ref="L28:M28"/>
    <mergeCell ref="O28:P28"/>
    <mergeCell ref="P26:P27"/>
    <mergeCell ref="Q26:Q27"/>
    <mergeCell ref="R26:R27"/>
    <mergeCell ref="R28:T28"/>
    <mergeCell ref="A30:B31"/>
    <mergeCell ref="B33:B34"/>
    <mergeCell ref="C33:D33"/>
    <mergeCell ref="A34:A35"/>
    <mergeCell ref="C34:D34"/>
    <mergeCell ref="B35:B36"/>
    <mergeCell ref="C35:D35"/>
    <mergeCell ref="C36:D36"/>
    <mergeCell ref="F28:G28"/>
    <mergeCell ref="K42:K43"/>
    <mergeCell ref="M40:N40"/>
    <mergeCell ref="Q40:R40"/>
    <mergeCell ref="O42:O43"/>
    <mergeCell ref="P42:P43"/>
    <mergeCell ref="A38:B38"/>
    <mergeCell ref="E40:F40"/>
    <mergeCell ref="I40:J40"/>
    <mergeCell ref="K40:L40"/>
    <mergeCell ref="I42:I43"/>
    <mergeCell ref="J42:J43"/>
    <mergeCell ref="A41:D41"/>
    <mergeCell ref="S41:T41"/>
    <mergeCell ref="Y41:Z56"/>
    <mergeCell ref="A42:D42"/>
    <mergeCell ref="E42:E43"/>
    <mergeCell ref="F42:F43"/>
    <mergeCell ref="G42:G43"/>
    <mergeCell ref="H42:H43"/>
    <mergeCell ref="R42:R43"/>
    <mergeCell ref="S42:T43"/>
    <mergeCell ref="R44:R45"/>
    <mergeCell ref="S44:T45"/>
    <mergeCell ref="L42:L43"/>
    <mergeCell ref="M42:M43"/>
    <mergeCell ref="N42:N43"/>
    <mergeCell ref="Q44:Q45"/>
    <mergeCell ref="M44:M45"/>
    <mergeCell ref="O44:O45"/>
    <mergeCell ref="B43:C43"/>
    <mergeCell ref="A44:D44"/>
    <mergeCell ref="E44:E45"/>
    <mergeCell ref="F44:F45"/>
    <mergeCell ref="B45:C45"/>
    <mergeCell ref="N44:N45"/>
    <mergeCell ref="Q42:Q43"/>
    <mergeCell ref="A47:B48"/>
    <mergeCell ref="J44:J45"/>
    <mergeCell ref="K44:K45"/>
    <mergeCell ref="L44:L45"/>
    <mergeCell ref="G44:G45"/>
    <mergeCell ref="P44:P45"/>
    <mergeCell ref="H44:H45"/>
    <mergeCell ref="I44:I45"/>
    <mergeCell ref="B50:B51"/>
    <mergeCell ref="C50:D50"/>
    <mergeCell ref="A51:A52"/>
    <mergeCell ref="C51:D51"/>
    <mergeCell ref="B52:B53"/>
    <mergeCell ref="C52:D52"/>
    <mergeCell ref="C53:D53"/>
    <mergeCell ref="M57:N57"/>
    <mergeCell ref="Q57:R57"/>
    <mergeCell ref="A58:D58"/>
    <mergeCell ref="S58:T58"/>
    <mergeCell ref="A55:B55"/>
    <mergeCell ref="E57:F57"/>
    <mergeCell ref="I57:J57"/>
    <mergeCell ref="K57:L57"/>
    <mergeCell ref="Y58:Z73"/>
    <mergeCell ref="A59:D59"/>
    <mergeCell ref="E59:E60"/>
    <mergeCell ref="F59:F60"/>
    <mergeCell ref="G59:G60"/>
    <mergeCell ref="H59:H60"/>
    <mergeCell ref="I59:I60"/>
    <mergeCell ref="J59:J60"/>
    <mergeCell ref="K59:K60"/>
    <mergeCell ref="L59:L60"/>
    <mergeCell ref="Q59:Q60"/>
    <mergeCell ref="R59:R60"/>
    <mergeCell ref="S59:T60"/>
    <mergeCell ref="B60:C60"/>
    <mergeCell ref="M59:M60"/>
    <mergeCell ref="N59:N60"/>
    <mergeCell ref="O59:O60"/>
    <mergeCell ref="P59:P60"/>
    <mergeCell ref="S61:T62"/>
    <mergeCell ref="B62:C62"/>
    <mergeCell ref="A61:D61"/>
    <mergeCell ref="E61:E62"/>
    <mergeCell ref="F61:F62"/>
    <mergeCell ref="G61:G62"/>
    <mergeCell ref="R63:T63"/>
    <mergeCell ref="J61:J62"/>
    <mergeCell ref="K61:K62"/>
    <mergeCell ref="L61:L62"/>
    <mergeCell ref="Q61:Q62"/>
    <mergeCell ref="R61:R62"/>
    <mergeCell ref="I63:J63"/>
    <mergeCell ref="L63:M63"/>
    <mergeCell ref="O63:P63"/>
    <mergeCell ref="I61:I62"/>
    <mergeCell ref="P61:P62"/>
    <mergeCell ref="M61:M62"/>
    <mergeCell ref="N61:N62"/>
    <mergeCell ref="O61:O62"/>
    <mergeCell ref="A65:B66"/>
    <mergeCell ref="B68:B69"/>
    <mergeCell ref="C68:D68"/>
    <mergeCell ref="F63:G63"/>
    <mergeCell ref="H61:H62"/>
    <mergeCell ref="A69:A70"/>
    <mergeCell ref="C69:D69"/>
    <mergeCell ref="A73:B73"/>
    <mergeCell ref="Y74:Z74"/>
    <mergeCell ref="A76:B76"/>
    <mergeCell ref="F76:H76"/>
    <mergeCell ref="I76:N76"/>
    <mergeCell ref="B70:B71"/>
    <mergeCell ref="C70:D70"/>
    <mergeCell ref="C71:D71"/>
  </mergeCells>
  <phoneticPr fontId="1"/>
  <dataValidations count="7">
    <dataValidation type="list" imeMode="on" allowBlank="1" showInputMessage="1" showErrorMessage="1" sqref="K3:P3">
      <formula1>G</formula1>
    </dataValidation>
    <dataValidation imeMode="on" allowBlank="1" showInputMessage="1" showErrorMessage="1" sqref="P76:S76 I76 S75 E76:F76 A76 C76 E12:Q14 D15:K18 R12:S18 L51:Q53 S3:S4 S1 B1 R1:R4 K4:P4 D47:D48 M50:O50 L16:Q18 D12:D13 D54:S55 C47:C49 M15:O15 C30:C32 D19:S20 C12:C14 D50:K53 R47:S53 E65:Q67 C3:F4 R65:S71 L69:Q71 D65:D66 M68:O68 D72:S73 C65:C67 J3:J4 Q2:Q4 K2:P2 A1:A2 G2:I4 D68:F71 G68:K70 H71:K71 E30:Q32 D33:K36 R30:S36 L34:Q36 D30:D31 M33:O33 D37:S38 E47:G49 H47 H48:Q49 J47:Q47"/>
    <dataValidation imeMode="off" allowBlank="1" showInputMessage="1" showErrorMessage="1" sqref="E44:S44 E9:S9 E42:S42 E7:S7 E61:S61 E59:S59 E26:S26 E24:S24"/>
    <dataValidation type="list" allowBlank="1" showInputMessage="1" showErrorMessage="1" sqref="A7:D7 A9:D9 A42:D42 A44:D44 A59:D59 A61:D61 A24:D24 A26:D26">
      <formula1>TEAM</formula1>
    </dataValidation>
    <dataValidation type="list" allowBlank="1" showInputMessage="1" showErrorMessage="1" sqref="F63:G63 I63:J63 L63:M63 O63:P63 I28:J28 L28:M28 O28:P28 F28:G28">
      <formula1>u</formula1>
    </dataValidation>
    <dataValidation type="list" allowBlank="1" showInputMessage="1" showErrorMessage="1" sqref="R63:T63 R28:T28">
      <formula1>記録員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58"/>
  <sheetViews>
    <sheetView showGridLines="0" showOutlineSymbols="0" view="pageBreakPreview" zoomScaleNormal="87" zoomScaleSheetLayoutView="100" workbookViewId="0">
      <pane ySplit="3" topLeftCell="A4" activePane="bottomLeft" state="frozenSplit"/>
      <selection pane="bottomLeft" activeCell="R59" sqref="R59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4" t="str">
        <f ca="1">データ!F14</f>
        <v>第５２回佐賀県中学校総合体育大会ソフトボール競技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7"/>
      <c r="S1" s="19"/>
    </row>
    <row r="2" spans="1:26" ht="16.5" customHeight="1">
      <c r="A2" s="42" t="s">
        <v>15</v>
      </c>
      <c r="B2" s="95">
        <v>42215</v>
      </c>
      <c r="C2" s="96"/>
      <c r="D2" s="96"/>
      <c r="E2" s="96"/>
      <c r="F2" s="96"/>
      <c r="G2" s="7"/>
      <c r="H2" s="7"/>
      <c r="I2" s="97" t="s">
        <v>14</v>
      </c>
      <c r="J2" s="97"/>
      <c r="K2" s="28" t="str">
        <f ca="1">データ!F16</f>
        <v>佐賀県伊万里市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7" t="s">
        <v>13</v>
      </c>
      <c r="J3" s="97"/>
      <c r="K3" s="98" t="s">
        <v>93</v>
      </c>
      <c r="L3" s="99"/>
      <c r="M3" s="99"/>
      <c r="N3" s="99"/>
      <c r="O3" s="99"/>
      <c r="P3" s="99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2" customHeight="1">
      <c r="A5" s="39" t="s">
        <v>99</v>
      </c>
      <c r="B5" s="7"/>
      <c r="C5" s="45" t="s">
        <v>82</v>
      </c>
      <c r="D5" s="7"/>
      <c r="E5" s="87">
        <v>0.3743055555555555</v>
      </c>
      <c r="F5" s="88"/>
      <c r="G5" s="46" t="s">
        <v>83</v>
      </c>
      <c r="H5" s="43"/>
      <c r="I5" s="89">
        <v>0.42986111111111108</v>
      </c>
      <c r="J5" s="88"/>
      <c r="K5" s="90" t="s">
        <v>71</v>
      </c>
      <c r="L5" s="91"/>
      <c r="M5" s="92">
        <v>3.472222222222222E-3</v>
      </c>
      <c r="N5" s="93"/>
      <c r="O5" s="50" t="s">
        <v>70</v>
      </c>
      <c r="P5" s="43"/>
      <c r="Q5" s="82">
        <f>IF(I5="","",+I5-E5-M5)</f>
        <v>5.2083333333333356E-2</v>
      </c>
      <c r="R5" s="82"/>
      <c r="S5" s="42" t="s">
        <v>72</v>
      </c>
      <c r="T5" s="44">
        <v>13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77"/>
      <c r="Z6" s="77"/>
    </row>
    <row r="7" spans="1:26" ht="15" customHeight="1">
      <c r="A7" s="78" t="s">
        <v>101</v>
      </c>
      <c r="B7" s="79"/>
      <c r="C7" s="79"/>
      <c r="D7" s="80"/>
      <c r="E7" s="69">
        <v>2</v>
      </c>
      <c r="F7" s="69">
        <v>0</v>
      </c>
      <c r="G7" s="69">
        <v>3</v>
      </c>
      <c r="H7" s="69">
        <v>3</v>
      </c>
      <c r="I7" s="69">
        <v>0</v>
      </c>
      <c r="J7" s="69"/>
      <c r="K7" s="69"/>
      <c r="L7" s="69"/>
      <c r="M7" s="69"/>
      <c r="N7" s="69"/>
      <c r="O7" s="69"/>
      <c r="P7" s="69"/>
      <c r="Q7" s="69"/>
      <c r="R7" s="69"/>
      <c r="S7" s="73">
        <f>IF(E7="","",SUM(E7:R7))</f>
        <v>8</v>
      </c>
      <c r="T7" s="74"/>
      <c r="U7" s="10"/>
      <c r="V7" s="10"/>
      <c r="Y7" s="77"/>
      <c r="Z7" s="77"/>
    </row>
    <row r="8" spans="1:26" ht="14.45" customHeight="1">
      <c r="A8" s="17" t="s">
        <v>10</v>
      </c>
      <c r="B8" s="81" t="str">
        <f ca="1">IF(A7="","",VLOOKUP(A7,データ!$B$2:$C$34,2,0))</f>
        <v>佐賀</v>
      </c>
      <c r="C8" s="81"/>
      <c r="D8" s="18" t="s">
        <v>80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5"/>
      <c r="T8" s="76"/>
      <c r="U8" s="10"/>
      <c r="V8" s="10"/>
      <c r="Y8" s="77"/>
      <c r="Z8" s="77"/>
    </row>
    <row r="9" spans="1:26" ht="15" customHeight="1">
      <c r="A9" s="78" t="s">
        <v>106</v>
      </c>
      <c r="B9" s="79"/>
      <c r="C9" s="79"/>
      <c r="D9" s="80"/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/>
      <c r="K9" s="69"/>
      <c r="L9" s="71"/>
      <c r="M9" s="71"/>
      <c r="N9" s="71"/>
      <c r="O9" s="71"/>
      <c r="P9" s="71"/>
      <c r="Q9" s="71"/>
      <c r="R9" s="71"/>
      <c r="S9" s="65">
        <f>IF(E9="","",SUM(E9:R9))</f>
        <v>0</v>
      </c>
      <c r="T9" s="66"/>
      <c r="U9" s="10"/>
      <c r="V9" s="22"/>
      <c r="W9" s="20"/>
      <c r="Y9" s="77"/>
      <c r="Z9" s="77"/>
    </row>
    <row r="10" spans="1:26" ht="15" customHeight="1">
      <c r="A10" s="59" t="s">
        <v>10</v>
      </c>
      <c r="B10" s="81" t="str">
        <f ca="1">IF(A9="","",VLOOKUP(A9,データ!$B$2:$C$34,2,0))</f>
        <v>佐賀</v>
      </c>
      <c r="C10" s="81"/>
      <c r="D10" s="18" t="s">
        <v>80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67"/>
      <c r="T10" s="68"/>
      <c r="U10" s="10"/>
      <c r="V10" s="10"/>
      <c r="X10" s="20"/>
      <c r="Y10" s="77"/>
      <c r="Z10" s="77"/>
    </row>
    <row r="11" spans="1:26" ht="6.6" hidden="1" customHeight="1">
      <c r="A11" s="16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7"/>
      <c r="Z11" s="77"/>
    </row>
    <row r="12" spans="1:26" ht="15" customHeight="1">
      <c r="A12" s="100" t="s">
        <v>69</v>
      </c>
      <c r="B12" s="100"/>
      <c r="C12" s="13" t="s">
        <v>0</v>
      </c>
      <c r="D12" s="29" t="s">
        <v>153</v>
      </c>
      <c r="E12" s="29"/>
      <c r="F12" s="29"/>
      <c r="G12" s="29"/>
      <c r="H12" s="29"/>
      <c r="I12" s="29"/>
      <c r="J12" s="29"/>
      <c r="K12" s="29"/>
      <c r="L12" s="29"/>
      <c r="M12" s="29"/>
      <c r="N12" s="29" t="s">
        <v>4</v>
      </c>
      <c r="O12" s="29" t="s">
        <v>155</v>
      </c>
      <c r="P12" s="29"/>
      <c r="Q12" s="29"/>
      <c r="R12" s="29"/>
      <c r="S12" s="29"/>
      <c r="Y12" s="77"/>
      <c r="Z12" s="77"/>
    </row>
    <row r="13" spans="1:26" ht="15" customHeight="1">
      <c r="A13" s="100"/>
      <c r="B13" s="100"/>
      <c r="C13" s="14" t="s">
        <v>1</v>
      </c>
      <c r="D13" s="30" t="s">
        <v>180</v>
      </c>
      <c r="E13" s="30"/>
      <c r="F13" s="30"/>
      <c r="G13" s="30"/>
      <c r="H13" s="30"/>
      <c r="I13" s="30"/>
      <c r="J13" s="30"/>
      <c r="K13" s="30"/>
      <c r="L13" s="30"/>
      <c r="M13" s="30"/>
      <c r="N13" s="30" t="s">
        <v>4</v>
      </c>
      <c r="O13" s="30" t="s">
        <v>181</v>
      </c>
      <c r="P13" s="30"/>
      <c r="Q13" s="30"/>
      <c r="R13" s="30"/>
      <c r="S13" s="30"/>
      <c r="Y13" s="77"/>
      <c r="Z13" s="77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77"/>
      <c r="Z14" s="77"/>
    </row>
    <row r="15" spans="1:26" ht="15" customHeight="1">
      <c r="A15" s="7"/>
      <c r="B15" s="62" t="s">
        <v>0</v>
      </c>
      <c r="C15" s="61" t="s">
        <v>2</v>
      </c>
      <c r="D15" s="61"/>
      <c r="E15" s="31" t="s">
        <v>7</v>
      </c>
      <c r="F15" s="28" t="s">
        <v>182</v>
      </c>
      <c r="G15" s="28"/>
      <c r="H15" s="28"/>
      <c r="I15" s="28"/>
      <c r="J15" s="28"/>
      <c r="K15" s="28"/>
      <c r="L15" s="28"/>
      <c r="M15" s="32" t="s">
        <v>8</v>
      </c>
      <c r="N15" s="31" t="s">
        <v>7</v>
      </c>
      <c r="O15" s="31"/>
      <c r="P15" s="33"/>
      <c r="Q15" s="33"/>
      <c r="R15" s="28"/>
      <c r="S15" s="28"/>
      <c r="Y15" s="77"/>
      <c r="Z15" s="77"/>
    </row>
    <row r="16" spans="1:26" ht="15" customHeight="1">
      <c r="A16" s="61" t="s">
        <v>9</v>
      </c>
      <c r="B16" s="63"/>
      <c r="C16" s="62" t="s">
        <v>3</v>
      </c>
      <c r="D16" s="62"/>
      <c r="E16" s="34" t="s">
        <v>7</v>
      </c>
      <c r="F16" s="29" t="s">
        <v>163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Y16" s="77"/>
      <c r="Z16" s="77"/>
    </row>
    <row r="17" spans="1:26" ht="15" customHeight="1">
      <c r="A17" s="61"/>
      <c r="B17" s="63" t="s">
        <v>1</v>
      </c>
      <c r="C17" s="64" t="s">
        <v>2</v>
      </c>
      <c r="D17" s="64"/>
      <c r="E17" s="35" t="s">
        <v>7</v>
      </c>
      <c r="F17" s="30"/>
      <c r="G17" s="30"/>
      <c r="H17" s="30"/>
      <c r="I17" s="30"/>
      <c r="J17" s="30"/>
      <c r="K17" s="30"/>
      <c r="L17" s="30"/>
      <c r="M17" s="36" t="s">
        <v>8</v>
      </c>
      <c r="N17" s="35" t="s">
        <v>7</v>
      </c>
      <c r="O17" s="30"/>
      <c r="P17" s="36"/>
      <c r="Q17" s="35"/>
      <c r="R17" s="30"/>
      <c r="S17" s="30"/>
      <c r="Y17" s="77"/>
      <c r="Z17" s="77"/>
    </row>
    <row r="18" spans="1:26" ht="15" customHeight="1">
      <c r="A18" s="7"/>
      <c r="B18" s="64"/>
      <c r="C18" s="61" t="s">
        <v>3</v>
      </c>
      <c r="D18" s="61"/>
      <c r="E18" s="31" t="s">
        <v>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77"/>
      <c r="Z18" s="77"/>
    </row>
    <row r="19" spans="1:26" ht="5.0999999999999996" customHeight="1">
      <c r="A19" s="7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77"/>
      <c r="Z19" s="77"/>
    </row>
    <row r="20" spans="1:26" ht="15" customHeight="1">
      <c r="A20" s="101" t="s">
        <v>6</v>
      </c>
      <c r="B20" s="102"/>
      <c r="C20" s="37" t="s">
        <v>113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Y20" s="77"/>
      <c r="Z20" s="77"/>
    </row>
    <row r="21" spans="1:26" ht="7.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77"/>
      <c r="Z21" s="77"/>
    </row>
    <row r="22" spans="1:26" ht="12" customHeight="1">
      <c r="A22" s="39" t="s">
        <v>100</v>
      </c>
      <c r="B22" s="7"/>
      <c r="C22" s="45" t="s">
        <v>82</v>
      </c>
      <c r="D22" s="7"/>
      <c r="E22" s="87">
        <v>0.45833333333333331</v>
      </c>
      <c r="F22" s="88"/>
      <c r="G22" s="46" t="s">
        <v>83</v>
      </c>
      <c r="H22" s="43"/>
      <c r="I22" s="89">
        <v>0.57291666666666663</v>
      </c>
      <c r="J22" s="88"/>
      <c r="K22" s="90" t="s">
        <v>71</v>
      </c>
      <c r="L22" s="91"/>
      <c r="M22" s="92">
        <v>6.9444444444444441E-3</v>
      </c>
      <c r="N22" s="93"/>
      <c r="O22" s="50" t="s">
        <v>70</v>
      </c>
      <c r="P22" s="43"/>
      <c r="Q22" s="82">
        <f>IF(I22="","",+I22-E22-M22)</f>
        <v>0.10763888888888887</v>
      </c>
      <c r="R22" s="82"/>
      <c r="S22" s="42" t="s">
        <v>72</v>
      </c>
      <c r="T22" s="44">
        <v>15</v>
      </c>
    </row>
    <row r="23" spans="1:26" ht="15.75" customHeight="1">
      <c r="A23" s="83" t="s">
        <v>12</v>
      </c>
      <c r="B23" s="84"/>
      <c r="C23" s="84"/>
      <c r="D23" s="85"/>
      <c r="E23" s="9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9">
        <v>7</v>
      </c>
      <c r="L23" s="9">
        <v>8</v>
      </c>
      <c r="M23" s="9">
        <v>9</v>
      </c>
      <c r="N23" s="9">
        <v>10</v>
      </c>
      <c r="O23" s="9">
        <v>11</v>
      </c>
      <c r="P23" s="9">
        <v>12</v>
      </c>
      <c r="Q23" s="9">
        <v>13</v>
      </c>
      <c r="R23" s="9">
        <v>14</v>
      </c>
      <c r="S23" s="83" t="s">
        <v>5</v>
      </c>
      <c r="T23" s="86"/>
      <c r="U23" s="10"/>
      <c r="V23" s="10"/>
      <c r="Y23" s="77"/>
      <c r="Z23" s="77"/>
    </row>
    <row r="24" spans="1:26" ht="15" customHeight="1">
      <c r="A24" s="78" t="s">
        <v>101</v>
      </c>
      <c r="B24" s="79"/>
      <c r="C24" s="79"/>
      <c r="D24" s="80"/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2</v>
      </c>
      <c r="N24" s="69"/>
      <c r="O24" s="69"/>
      <c r="P24" s="69"/>
      <c r="Q24" s="69"/>
      <c r="R24" s="69"/>
      <c r="S24" s="73">
        <f>IF(E24="","",SUM(E24:R24))</f>
        <v>2</v>
      </c>
      <c r="T24" s="74"/>
      <c r="U24" s="10"/>
      <c r="V24" s="10"/>
      <c r="Y24" s="77"/>
      <c r="Z24" s="77"/>
    </row>
    <row r="25" spans="1:26" ht="14.45" customHeight="1">
      <c r="A25" s="17" t="s">
        <v>10</v>
      </c>
      <c r="B25" s="81" t="str">
        <f ca="1">IF(A24="","",VLOOKUP(A24,データ!$B$2:$C$34,2,0))</f>
        <v>佐賀</v>
      </c>
      <c r="C25" s="81"/>
      <c r="D25" s="18" t="s">
        <v>80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5"/>
      <c r="T25" s="76"/>
      <c r="U25" s="10"/>
      <c r="V25" s="10"/>
      <c r="Y25" s="77"/>
      <c r="Z25" s="77"/>
    </row>
    <row r="26" spans="1:26" ht="15" customHeight="1">
      <c r="A26" s="78" t="s">
        <v>145</v>
      </c>
      <c r="B26" s="79"/>
      <c r="C26" s="79"/>
      <c r="D26" s="80"/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71">
        <v>0</v>
      </c>
      <c r="M26" s="121">
        <v>3</v>
      </c>
      <c r="N26" s="71"/>
      <c r="O26" s="71"/>
      <c r="P26" s="71"/>
      <c r="Q26" s="71"/>
      <c r="R26" s="71"/>
      <c r="S26" s="65">
        <f>IF(E26="","",SUM(E26:R26))</f>
        <v>3</v>
      </c>
      <c r="T26" s="66"/>
      <c r="U26" s="10"/>
      <c r="V26" s="22"/>
      <c r="W26" s="20"/>
      <c r="Y26" s="77"/>
      <c r="Z26" s="77"/>
    </row>
    <row r="27" spans="1:26" ht="15" customHeight="1">
      <c r="A27" s="59" t="s">
        <v>10</v>
      </c>
      <c r="B27" s="81" t="str">
        <f ca="1">IF(A26="","",VLOOKUP(A26,データ!$B$2:$C$34,2,0))</f>
        <v>佐賀</v>
      </c>
      <c r="C27" s="81"/>
      <c r="D27" s="18" t="s">
        <v>80</v>
      </c>
      <c r="E27" s="70"/>
      <c r="F27" s="70"/>
      <c r="G27" s="70"/>
      <c r="H27" s="70"/>
      <c r="I27" s="70"/>
      <c r="J27" s="70"/>
      <c r="K27" s="70"/>
      <c r="L27" s="70"/>
      <c r="M27" s="120"/>
      <c r="N27" s="70"/>
      <c r="O27" s="70"/>
      <c r="P27" s="70"/>
      <c r="Q27" s="70"/>
      <c r="R27" s="70"/>
      <c r="S27" s="67"/>
      <c r="T27" s="68"/>
      <c r="U27" s="10"/>
      <c r="V27" s="10"/>
      <c r="X27" s="20"/>
      <c r="Y27" s="77"/>
      <c r="Z27" s="77"/>
    </row>
    <row r="28" spans="1:26" ht="6.6" hidden="1" customHeight="1">
      <c r="A28" s="16"/>
      <c r="B28" s="8"/>
      <c r="C28" s="8"/>
      <c r="D28" s="8"/>
      <c r="E28" s="8"/>
      <c r="F28" s="16"/>
      <c r="G28" s="16"/>
      <c r="H28" s="8"/>
      <c r="I28" s="16"/>
      <c r="J28" s="16"/>
      <c r="K28" s="8"/>
      <c r="L28" s="16"/>
      <c r="M28" s="16"/>
      <c r="N28" s="8"/>
      <c r="O28" s="16"/>
      <c r="P28" s="16"/>
      <c r="Q28" s="8"/>
      <c r="R28" s="8"/>
      <c r="S28" s="8"/>
      <c r="Y28" s="77"/>
      <c r="Z28" s="77"/>
    </row>
    <row r="29" spans="1:26" ht="15" customHeight="1">
      <c r="A29" s="100" t="s">
        <v>69</v>
      </c>
      <c r="B29" s="100"/>
      <c r="C29" s="13" t="s">
        <v>0</v>
      </c>
      <c r="D29" s="29" t="s">
        <v>191</v>
      </c>
      <c r="E29" s="29"/>
      <c r="F29" s="29"/>
      <c r="G29" s="29"/>
      <c r="H29" s="29"/>
      <c r="I29" s="29"/>
      <c r="J29" s="29"/>
      <c r="K29" s="29"/>
      <c r="L29" s="29"/>
      <c r="M29" s="29"/>
      <c r="N29" s="29" t="s">
        <v>4</v>
      </c>
      <c r="O29" s="29" t="s">
        <v>155</v>
      </c>
      <c r="P29" s="29"/>
      <c r="Q29" s="29"/>
      <c r="R29" s="29"/>
      <c r="S29" s="29"/>
      <c r="Y29" s="77"/>
      <c r="Z29" s="77"/>
    </row>
    <row r="30" spans="1:26" ht="15" customHeight="1">
      <c r="A30" s="100"/>
      <c r="B30" s="100"/>
      <c r="C30" s="14" t="s">
        <v>1</v>
      </c>
      <c r="D30" s="30" t="s">
        <v>118</v>
      </c>
      <c r="E30" s="30"/>
      <c r="F30" s="30"/>
      <c r="G30" s="30"/>
      <c r="H30" s="30"/>
      <c r="I30" s="30"/>
      <c r="J30" s="30"/>
      <c r="K30" s="30"/>
      <c r="L30" s="30"/>
      <c r="M30" s="30"/>
      <c r="N30" s="30" t="s">
        <v>4</v>
      </c>
      <c r="O30" s="30" t="s">
        <v>123</v>
      </c>
      <c r="P30" s="30"/>
      <c r="Q30" s="30"/>
      <c r="R30" s="30"/>
      <c r="S30" s="30"/>
      <c r="Y30" s="77"/>
      <c r="Z30" s="77"/>
    </row>
    <row r="31" spans="1:26" ht="5.0999999999999996" customHeight="1">
      <c r="A31" s="12"/>
      <c r="B31" s="12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Y31" s="77"/>
      <c r="Z31" s="77"/>
    </row>
    <row r="32" spans="1:26" ht="15" customHeight="1">
      <c r="A32" s="7"/>
      <c r="B32" s="62" t="s">
        <v>0</v>
      </c>
      <c r="C32" s="61" t="s">
        <v>2</v>
      </c>
      <c r="D32" s="61"/>
      <c r="E32" s="31" t="s">
        <v>7</v>
      </c>
      <c r="F32" s="28" t="s">
        <v>190</v>
      </c>
      <c r="G32" s="28"/>
      <c r="H32" s="28"/>
      <c r="I32" s="28"/>
      <c r="J32" s="28"/>
      <c r="K32" s="28"/>
      <c r="L32" s="28"/>
      <c r="M32" s="32" t="s">
        <v>8</v>
      </c>
      <c r="N32" s="31" t="s">
        <v>7</v>
      </c>
      <c r="O32" s="31"/>
      <c r="P32" s="33"/>
      <c r="Q32" s="33"/>
      <c r="R32" s="28"/>
      <c r="S32" s="28"/>
      <c r="Y32" s="77"/>
      <c r="Z32" s="77"/>
    </row>
    <row r="33" spans="1:26" ht="15" customHeight="1">
      <c r="A33" s="61" t="s">
        <v>9</v>
      </c>
      <c r="B33" s="63"/>
      <c r="C33" s="62" t="s">
        <v>3</v>
      </c>
      <c r="D33" s="62"/>
      <c r="E33" s="34" t="s">
        <v>7</v>
      </c>
      <c r="F33" s="29" t="s">
        <v>188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Y33" s="77"/>
      <c r="Z33" s="77"/>
    </row>
    <row r="34" spans="1:26" ht="15" customHeight="1">
      <c r="A34" s="61"/>
      <c r="B34" s="63" t="s">
        <v>1</v>
      </c>
      <c r="C34" s="64" t="s">
        <v>2</v>
      </c>
      <c r="D34" s="64"/>
      <c r="E34" s="35" t="s">
        <v>7</v>
      </c>
      <c r="F34" s="30"/>
      <c r="G34" s="30"/>
      <c r="H34" s="30"/>
      <c r="I34" s="30"/>
      <c r="J34" s="30"/>
      <c r="K34" s="30"/>
      <c r="L34" s="30"/>
      <c r="M34" s="36" t="s">
        <v>8</v>
      </c>
      <c r="N34" s="35" t="s">
        <v>7</v>
      </c>
      <c r="O34" s="30"/>
      <c r="P34" s="36"/>
      <c r="Q34" s="35"/>
      <c r="R34" s="30"/>
      <c r="S34" s="30"/>
      <c r="Y34" s="77"/>
      <c r="Z34" s="77"/>
    </row>
    <row r="35" spans="1:26" ht="15" customHeight="1">
      <c r="A35" s="7"/>
      <c r="B35" s="64"/>
      <c r="C35" s="61" t="s">
        <v>3</v>
      </c>
      <c r="D35" s="61"/>
      <c r="E35" s="31" t="s">
        <v>7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7"/>
      <c r="Z35" s="77"/>
    </row>
    <row r="36" spans="1:26" ht="5.0999999999999996" customHeight="1">
      <c r="A36" s="7"/>
      <c r="B36" s="7"/>
      <c r="C36" s="7"/>
      <c r="D36" s="7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Y36" s="77"/>
      <c r="Z36" s="77"/>
    </row>
    <row r="37" spans="1:26" ht="15" customHeight="1">
      <c r="A37" s="101" t="s">
        <v>6</v>
      </c>
      <c r="B37" s="102"/>
      <c r="C37" s="37" t="s">
        <v>192</v>
      </c>
      <c r="D37" s="38"/>
      <c r="E37" s="60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Y37" s="77"/>
      <c r="Z37" s="77"/>
    </row>
    <row r="38" spans="1:26" ht="7.9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7"/>
      <c r="Z38" s="77"/>
    </row>
    <row r="39" spans="1:26" ht="11.45" hidden="1" customHeight="1">
      <c r="A39" s="39" t="s">
        <v>88</v>
      </c>
      <c r="B39" s="7"/>
      <c r="C39" s="45" t="s">
        <v>82</v>
      </c>
      <c r="D39" s="7"/>
      <c r="E39" s="87"/>
      <c r="F39" s="88"/>
      <c r="G39" s="46" t="s">
        <v>83</v>
      </c>
      <c r="H39" s="43"/>
      <c r="I39" s="89"/>
      <c r="J39" s="88"/>
      <c r="K39" s="90" t="s">
        <v>71</v>
      </c>
      <c r="L39" s="91"/>
      <c r="M39" s="103"/>
      <c r="N39" s="104"/>
      <c r="O39" s="50" t="s">
        <v>70</v>
      </c>
      <c r="P39" s="43"/>
      <c r="Q39" s="82" t="str">
        <f>IF(I39="","",+I39-E39-M39)</f>
        <v/>
      </c>
      <c r="R39" s="82"/>
      <c r="S39" s="42" t="s">
        <v>72</v>
      </c>
      <c r="T39" s="44">
        <v>5</v>
      </c>
    </row>
    <row r="40" spans="1:26" ht="15.75" hidden="1" customHeight="1">
      <c r="A40" s="83" t="s">
        <v>12</v>
      </c>
      <c r="B40" s="84"/>
      <c r="C40" s="84"/>
      <c r="D40" s="85"/>
      <c r="E40" s="9">
        <v>1</v>
      </c>
      <c r="F40" s="9">
        <v>2</v>
      </c>
      <c r="G40" s="9">
        <v>3</v>
      </c>
      <c r="H40" s="9">
        <v>4</v>
      </c>
      <c r="I40" s="9">
        <v>5</v>
      </c>
      <c r="J40" s="9">
        <v>6</v>
      </c>
      <c r="K40" s="9">
        <v>7</v>
      </c>
      <c r="L40" s="9">
        <v>8</v>
      </c>
      <c r="M40" s="9">
        <v>9</v>
      </c>
      <c r="N40" s="9">
        <v>10</v>
      </c>
      <c r="O40" s="9">
        <v>11</v>
      </c>
      <c r="P40" s="9">
        <v>12</v>
      </c>
      <c r="Q40" s="9">
        <v>13</v>
      </c>
      <c r="R40" s="9">
        <v>14</v>
      </c>
      <c r="S40" s="83" t="s">
        <v>5</v>
      </c>
      <c r="T40" s="86"/>
      <c r="U40" s="10"/>
      <c r="V40" s="10"/>
      <c r="Y40" s="77"/>
      <c r="Z40" s="77"/>
    </row>
    <row r="41" spans="1:26" ht="15" hidden="1" customHeight="1">
      <c r="A41" s="105"/>
      <c r="B41" s="106"/>
      <c r="C41" s="106"/>
      <c r="D41" s="10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3" t="str">
        <f>IF(E41="","",SUM(E41:R41))</f>
        <v/>
      </c>
      <c r="T41" s="74"/>
      <c r="U41" s="10"/>
      <c r="V41" s="10"/>
      <c r="Y41" s="77"/>
      <c r="Z41" s="77"/>
    </row>
    <row r="42" spans="1:26" ht="14.45" hidden="1" customHeight="1">
      <c r="A42" s="17" t="s">
        <v>10</v>
      </c>
      <c r="B42" s="81" t="str">
        <f ca="1">IF(A41="","",VLOOKUP(A41,データ!$B$2:$C$34,2,0))</f>
        <v/>
      </c>
      <c r="C42" s="81"/>
      <c r="D42" s="18" t="s">
        <v>80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5"/>
      <c r="T42" s="76"/>
      <c r="U42" s="10"/>
      <c r="V42" s="10"/>
      <c r="Y42" s="77"/>
      <c r="Z42" s="77"/>
    </row>
    <row r="43" spans="1:26" ht="15" hidden="1" customHeight="1">
      <c r="A43" s="105"/>
      <c r="B43" s="106"/>
      <c r="C43" s="106"/>
      <c r="D43" s="107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3" t="str">
        <f>IF(E43="","",SUM(E43:R43))</f>
        <v/>
      </c>
      <c r="T43" s="108"/>
      <c r="U43" s="10"/>
      <c r="V43" s="22"/>
      <c r="W43" s="20"/>
      <c r="Y43" s="77"/>
      <c r="Z43" s="77"/>
    </row>
    <row r="44" spans="1:26" ht="15" hidden="1" customHeight="1">
      <c r="A44" s="17" t="s">
        <v>10</v>
      </c>
      <c r="B44" s="81" t="str">
        <f ca="1">IF(A43="","",VLOOKUP(A43,データ!$B$2:$C$34,2,0))</f>
        <v/>
      </c>
      <c r="C44" s="81"/>
      <c r="D44" s="18" t="s">
        <v>80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109"/>
      <c r="T44" s="110"/>
      <c r="U44" s="10"/>
      <c r="V44" s="10"/>
      <c r="X44" s="20"/>
      <c r="Y44" s="77"/>
      <c r="Z44" s="77"/>
    </row>
    <row r="45" spans="1:26" s="48" customFormat="1" ht="15.6" hidden="1" customHeight="1">
      <c r="A45" s="47"/>
      <c r="B45" s="47"/>
      <c r="C45" s="47"/>
      <c r="D45" s="47"/>
      <c r="E45" s="47" t="s">
        <v>73</v>
      </c>
      <c r="F45" s="111"/>
      <c r="G45" s="112"/>
      <c r="H45" s="47" t="s">
        <v>74</v>
      </c>
      <c r="I45" s="111"/>
      <c r="J45" s="112"/>
      <c r="K45" s="47" t="s">
        <v>75</v>
      </c>
      <c r="L45" s="111"/>
      <c r="M45" s="112"/>
      <c r="N45" s="47" t="s">
        <v>76</v>
      </c>
      <c r="O45" s="111"/>
      <c r="P45" s="112"/>
      <c r="Q45" s="47" t="s">
        <v>77</v>
      </c>
      <c r="R45" s="111"/>
      <c r="S45" s="112"/>
      <c r="T45" s="112"/>
      <c r="Y45" s="77"/>
      <c r="Z45" s="77"/>
    </row>
    <row r="46" spans="1:26" ht="6.6" hidden="1" customHeight="1">
      <c r="A46" s="8"/>
      <c r="B46" s="8"/>
      <c r="C46" s="8"/>
      <c r="D46" s="8"/>
      <c r="E46" s="8"/>
      <c r="F46" s="16"/>
      <c r="G46" s="16"/>
      <c r="H46" s="8"/>
      <c r="I46" s="16"/>
      <c r="J46" s="16"/>
      <c r="K46" s="8"/>
      <c r="L46" s="16"/>
      <c r="M46" s="16"/>
      <c r="N46" s="8"/>
      <c r="O46" s="16"/>
      <c r="P46" s="16"/>
      <c r="Q46" s="8"/>
      <c r="R46" s="8"/>
      <c r="S46" s="8"/>
      <c r="Y46" s="77"/>
      <c r="Z46" s="77"/>
    </row>
    <row r="47" spans="1:26" ht="15" hidden="1" customHeight="1">
      <c r="A47" s="100" t="s">
        <v>69</v>
      </c>
      <c r="B47" s="100"/>
      <c r="C47" s="13" t="s"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 t="s">
        <v>4</v>
      </c>
      <c r="O47" s="29"/>
      <c r="P47" s="29"/>
      <c r="Q47" s="29"/>
      <c r="R47" s="29"/>
      <c r="S47" s="29"/>
      <c r="Y47" s="77"/>
      <c r="Z47" s="77"/>
    </row>
    <row r="48" spans="1:26" ht="15" hidden="1" customHeight="1">
      <c r="A48" s="100"/>
      <c r="B48" s="100"/>
      <c r="C48" s="14" t="s">
        <v>1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 t="s">
        <v>4</v>
      </c>
      <c r="O48" s="30"/>
      <c r="P48" s="30"/>
      <c r="Q48" s="30"/>
      <c r="R48" s="30"/>
      <c r="S48" s="30"/>
      <c r="Y48" s="77"/>
      <c r="Z48" s="77"/>
    </row>
    <row r="49" spans="1:26" ht="5.0999999999999996" hidden="1" customHeight="1">
      <c r="A49" s="12"/>
      <c r="B49" s="12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Y49" s="77"/>
      <c r="Z49" s="77"/>
    </row>
    <row r="50" spans="1:26" ht="15" hidden="1" customHeight="1">
      <c r="A50" s="7"/>
      <c r="B50" s="62" t="s">
        <v>0</v>
      </c>
      <c r="C50" s="61" t="s">
        <v>2</v>
      </c>
      <c r="D50" s="61"/>
      <c r="E50" s="31" t="s">
        <v>7</v>
      </c>
      <c r="F50" s="28"/>
      <c r="G50" s="28"/>
      <c r="H50" s="28"/>
      <c r="I50" s="28"/>
      <c r="J50" s="28"/>
      <c r="K50" s="28"/>
      <c r="L50" s="28"/>
      <c r="M50" s="32" t="s">
        <v>8</v>
      </c>
      <c r="N50" s="31" t="s">
        <v>7</v>
      </c>
      <c r="O50" s="31"/>
      <c r="P50" s="33"/>
      <c r="Q50" s="33"/>
      <c r="R50" s="28"/>
      <c r="S50" s="28"/>
      <c r="Y50" s="77"/>
      <c r="Z50" s="77"/>
    </row>
    <row r="51" spans="1:26" ht="15" hidden="1" customHeight="1">
      <c r="A51" s="61" t="s">
        <v>9</v>
      </c>
      <c r="B51" s="63"/>
      <c r="C51" s="62" t="s">
        <v>3</v>
      </c>
      <c r="D51" s="62"/>
      <c r="E51" s="34" t="s">
        <v>7</v>
      </c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Y51" s="77"/>
      <c r="Z51" s="77"/>
    </row>
    <row r="52" spans="1:26" ht="15" hidden="1" customHeight="1">
      <c r="A52" s="61"/>
      <c r="B52" s="63" t="s">
        <v>1</v>
      </c>
      <c r="C52" s="64" t="s">
        <v>2</v>
      </c>
      <c r="D52" s="64"/>
      <c r="E52" s="35" t="s">
        <v>7</v>
      </c>
      <c r="F52" s="30"/>
      <c r="G52" s="30"/>
      <c r="H52" s="30"/>
      <c r="I52" s="30"/>
      <c r="J52" s="30"/>
      <c r="K52" s="30"/>
      <c r="L52" s="30"/>
      <c r="M52" s="36" t="s">
        <v>8</v>
      </c>
      <c r="N52" s="35" t="s">
        <v>7</v>
      </c>
      <c r="O52" s="30"/>
      <c r="P52" s="36"/>
      <c r="Q52" s="35"/>
      <c r="R52" s="30"/>
      <c r="S52" s="30"/>
      <c r="Y52" s="77"/>
      <c r="Z52" s="77"/>
    </row>
    <row r="53" spans="1:26" ht="15" hidden="1" customHeight="1">
      <c r="A53" s="7"/>
      <c r="B53" s="64"/>
      <c r="C53" s="61" t="s">
        <v>3</v>
      </c>
      <c r="D53" s="61"/>
      <c r="E53" s="31" t="s">
        <v>7</v>
      </c>
      <c r="F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77"/>
      <c r="Z53" s="77"/>
    </row>
    <row r="54" spans="1:26" ht="5.0999999999999996" hidden="1" customHeight="1">
      <c r="A54" s="7"/>
      <c r="B54" s="7"/>
      <c r="C54" s="7"/>
      <c r="D54" s="7"/>
      <c r="E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Y54" s="77"/>
      <c r="Z54" s="77"/>
    </row>
    <row r="55" spans="1:26" ht="15" hidden="1" customHeight="1">
      <c r="A55" s="101" t="s">
        <v>6</v>
      </c>
      <c r="B55" s="102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Y55" s="77"/>
      <c r="Z55" s="77"/>
    </row>
    <row r="56" spans="1:26" ht="7.9" hidden="1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49"/>
      <c r="N56" s="49"/>
      <c r="O56" s="49"/>
      <c r="P56" s="49"/>
      <c r="Q56" s="7"/>
      <c r="R56" s="7"/>
      <c r="S56" s="7"/>
      <c r="Y56" s="77"/>
      <c r="Z56" s="77"/>
    </row>
    <row r="57" spans="1:26" ht="1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40" t="s">
        <v>91</v>
      </c>
      <c r="U57" s="21"/>
    </row>
    <row r="58" spans="1:26" ht="24.95" customHeight="1">
      <c r="A58" s="113" t="s">
        <v>65</v>
      </c>
      <c r="B58" s="114"/>
      <c r="C58" s="24"/>
      <c r="D58" s="24"/>
      <c r="E58" s="25" t="s">
        <v>66</v>
      </c>
      <c r="F58" s="115" t="s">
        <v>64</v>
      </c>
      <c r="G58" s="115"/>
      <c r="H58" s="115"/>
      <c r="I58" s="116" t="s">
        <v>67</v>
      </c>
      <c r="J58" s="116"/>
      <c r="K58" s="116"/>
      <c r="L58" s="116"/>
      <c r="M58" s="116"/>
      <c r="N58" s="116"/>
      <c r="O58" s="24"/>
      <c r="P58" s="24"/>
      <c r="Q58" s="26"/>
      <c r="R58" s="24"/>
      <c r="S58" s="27"/>
    </row>
  </sheetData>
  <sheetProtection formatCells="0"/>
  <mergeCells count="167">
    <mergeCell ref="A55:B55"/>
    <mergeCell ref="Y56:Z56"/>
    <mergeCell ref="A58:B58"/>
    <mergeCell ref="F58:H58"/>
    <mergeCell ref="I58:N58"/>
    <mergeCell ref="A47:B48"/>
    <mergeCell ref="B50:B51"/>
    <mergeCell ref="C50:D50"/>
    <mergeCell ref="A51:A52"/>
    <mergeCell ref="C51:D51"/>
    <mergeCell ref="B52:B53"/>
    <mergeCell ref="C52:D52"/>
    <mergeCell ref="C53:D53"/>
    <mergeCell ref="P43:P44"/>
    <mergeCell ref="Q43:Q44"/>
    <mergeCell ref="R43:R44"/>
    <mergeCell ref="M43:M44"/>
    <mergeCell ref="N43:N44"/>
    <mergeCell ref="O43:O44"/>
    <mergeCell ref="S43:T44"/>
    <mergeCell ref="B44:C44"/>
    <mergeCell ref="F45:G45"/>
    <mergeCell ref="I45:J45"/>
    <mergeCell ref="L45:M45"/>
    <mergeCell ref="O45:P45"/>
    <mergeCell ref="R45:T45"/>
    <mergeCell ref="J43:J44"/>
    <mergeCell ref="K43:K44"/>
    <mergeCell ref="L43:L44"/>
    <mergeCell ref="Q41:Q42"/>
    <mergeCell ref="R41:R42"/>
    <mergeCell ref="S41:T42"/>
    <mergeCell ref="B42:C42"/>
    <mergeCell ref="M41:M42"/>
    <mergeCell ref="N41:N42"/>
    <mergeCell ref="O41:O42"/>
    <mergeCell ref="P41:P42"/>
    <mergeCell ref="H43:H44"/>
    <mergeCell ref="I43:I44"/>
    <mergeCell ref="K41:K42"/>
    <mergeCell ref="L41:L42"/>
    <mergeCell ref="A43:D43"/>
    <mergeCell ref="E43:E44"/>
    <mergeCell ref="F43:F44"/>
    <mergeCell ref="G43:G44"/>
    <mergeCell ref="A40:D40"/>
    <mergeCell ref="S40:T40"/>
    <mergeCell ref="Y40:Z55"/>
    <mergeCell ref="A41:D41"/>
    <mergeCell ref="E41:E42"/>
    <mergeCell ref="F41:F42"/>
    <mergeCell ref="G41:G42"/>
    <mergeCell ref="H41:H42"/>
    <mergeCell ref="I41:I42"/>
    <mergeCell ref="J41:J42"/>
    <mergeCell ref="C34:D34"/>
    <mergeCell ref="C35:D35"/>
    <mergeCell ref="E39:F39"/>
    <mergeCell ref="I39:J39"/>
    <mergeCell ref="K39:L39"/>
    <mergeCell ref="M39:N39"/>
    <mergeCell ref="N26:N27"/>
    <mergeCell ref="I26:I27"/>
    <mergeCell ref="Q39:R39"/>
    <mergeCell ref="A37:B37"/>
    <mergeCell ref="A29:B30"/>
    <mergeCell ref="B32:B33"/>
    <mergeCell ref="C32:D32"/>
    <mergeCell ref="A33:A34"/>
    <mergeCell ref="C33:D33"/>
    <mergeCell ref="B34:B35"/>
    <mergeCell ref="F26:F27"/>
    <mergeCell ref="G26:G27"/>
    <mergeCell ref="Q26:Q27"/>
    <mergeCell ref="R26:R27"/>
    <mergeCell ref="S26:T27"/>
    <mergeCell ref="B27:C27"/>
    <mergeCell ref="J26:J27"/>
    <mergeCell ref="K26:K27"/>
    <mergeCell ref="L26:L27"/>
    <mergeCell ref="M26:M27"/>
    <mergeCell ref="S24:T25"/>
    <mergeCell ref="B25:C25"/>
    <mergeCell ref="P24:P25"/>
    <mergeCell ref="H26:H27"/>
    <mergeCell ref="P26:P27"/>
    <mergeCell ref="O24:O25"/>
    <mergeCell ref="J24:J25"/>
    <mergeCell ref="O26:O27"/>
    <mergeCell ref="A26:D26"/>
    <mergeCell ref="E26:E27"/>
    <mergeCell ref="S23:T23"/>
    <mergeCell ref="Y23:Z38"/>
    <mergeCell ref="A24:D24"/>
    <mergeCell ref="E24:E25"/>
    <mergeCell ref="F24:F25"/>
    <mergeCell ref="G24:G25"/>
    <mergeCell ref="H24:H25"/>
    <mergeCell ref="I24:I25"/>
    <mergeCell ref="Q24:Q25"/>
    <mergeCell ref="R24:R25"/>
    <mergeCell ref="K24:K25"/>
    <mergeCell ref="L24:L25"/>
    <mergeCell ref="M24:M25"/>
    <mergeCell ref="N24:N25"/>
    <mergeCell ref="A20:B20"/>
    <mergeCell ref="E22:F22"/>
    <mergeCell ref="I22:J22"/>
    <mergeCell ref="K22:L22"/>
    <mergeCell ref="A23:D23"/>
    <mergeCell ref="Q22:R22"/>
    <mergeCell ref="A12:B13"/>
    <mergeCell ref="B15:B16"/>
    <mergeCell ref="C15:D15"/>
    <mergeCell ref="A16:A17"/>
    <mergeCell ref="C16:D16"/>
    <mergeCell ref="B17:B18"/>
    <mergeCell ref="C17:D17"/>
    <mergeCell ref="C18:D18"/>
    <mergeCell ref="M22:N22"/>
    <mergeCell ref="B8:C8"/>
    <mergeCell ref="Q9:Q10"/>
    <mergeCell ref="R9:R10"/>
    <mergeCell ref="S9:T10"/>
    <mergeCell ref="B10:C10"/>
    <mergeCell ref="J9:J10"/>
    <mergeCell ref="K9:K10"/>
    <mergeCell ref="L9:L10"/>
    <mergeCell ref="M9:M10"/>
    <mergeCell ref="N9:N10"/>
    <mergeCell ref="E9:E10"/>
    <mergeCell ref="F9:F10"/>
    <mergeCell ref="G9:G10"/>
    <mergeCell ref="Q7:Q8"/>
    <mergeCell ref="R7:R8"/>
    <mergeCell ref="S7:T8"/>
    <mergeCell ref="I9:I10"/>
    <mergeCell ref="M5:N5"/>
    <mergeCell ref="O9:O10"/>
    <mergeCell ref="P7:P8"/>
    <mergeCell ref="A6:D6"/>
    <mergeCell ref="H9:H10"/>
    <mergeCell ref="P9:P10"/>
    <mergeCell ref="H7:H8"/>
    <mergeCell ref="K7:K8"/>
    <mergeCell ref="L7:L8"/>
    <mergeCell ref="M7:M8"/>
    <mergeCell ref="S6:T6"/>
    <mergeCell ref="Y6:Z21"/>
    <mergeCell ref="A7:D7"/>
    <mergeCell ref="E7:E8"/>
    <mergeCell ref="F7:F8"/>
    <mergeCell ref="G7:G8"/>
    <mergeCell ref="N7:N8"/>
    <mergeCell ref="O7:O8"/>
    <mergeCell ref="J7:J8"/>
    <mergeCell ref="A9:D9"/>
    <mergeCell ref="Q5:R5"/>
    <mergeCell ref="I7:I8"/>
    <mergeCell ref="B1:Q1"/>
    <mergeCell ref="B2:F2"/>
    <mergeCell ref="I2:J2"/>
    <mergeCell ref="I3:J3"/>
    <mergeCell ref="K3:P3"/>
    <mergeCell ref="E5:F5"/>
    <mergeCell ref="I5:J5"/>
    <mergeCell ref="K5:L5"/>
  </mergeCells>
  <phoneticPr fontId="1"/>
  <dataValidations count="7">
    <dataValidation type="list" imeMode="on" allowBlank="1" showInputMessage="1" showErrorMessage="1" sqref="B2">
      <formula1>試合日</formula1>
    </dataValidation>
    <dataValidation type="list" allowBlank="1" showInputMessage="1" showErrorMessage="1" sqref="R45:T45">
      <formula1>記録員</formula1>
    </dataValidation>
    <dataValidation type="list" allowBlank="1" showInputMessage="1" showErrorMessage="1" sqref="F45:G45 I45:J45 L45:M45 O45:P45">
      <formula1>u</formula1>
    </dataValidation>
    <dataValidation type="list" allowBlank="1" showInputMessage="1" showErrorMessage="1" sqref="A7:D7 A9:D9 A41:D41 A43:D43 A24:D24 A26:D26">
      <formula1>TEAM</formula1>
    </dataValidation>
    <dataValidation imeMode="off" allowBlank="1" showInputMessage="1" showErrorMessage="1" sqref="E9:S9 E7:S7 E43:S43 E41:S41 E26:S26 E24:S24"/>
    <dataValidation imeMode="on" allowBlank="1" showInputMessage="1" showErrorMessage="1" sqref="P58:S58 I58 S57 E58:F58 A58 C58 E12:Q14 D15:K18 R12:S18 S3:S4 S1 B1 R1:R4 K4:P4 L16:Q18 D12:D13 M15:O15 C29:C31 D19:S20 C12:C14 E47:Q49 C3:F4 R47:S53 L51:Q53 D47:D48 M50:O50 D54:S55 C47:C49 J3:J4 Q2:Q4 K2:P2 A1:A2 G2:I4 D50:F53 G50:K52 H53:K53 E29:Q31 D32:K35 R29:S35 L33:Q35 D29:D30 M32:O32 D36:S37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41"/>
  <sheetViews>
    <sheetView showGridLines="0" showOutlineSymbols="0" view="pageBreakPreview" zoomScaleNormal="87" zoomScaleSheetLayoutView="100" workbookViewId="0">
      <pane ySplit="3" topLeftCell="A4" activePane="bottomLeft" state="frozenSplit"/>
      <selection pane="bottomLeft" activeCell="D13" sqref="D13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4" t="str">
        <f ca="1">データ!F14</f>
        <v>第５２回佐賀県中学校総合体育大会ソフトボール競技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7"/>
      <c r="S1" s="19"/>
    </row>
    <row r="2" spans="1:26" ht="16.5" customHeight="1">
      <c r="A2" s="42" t="s">
        <v>15</v>
      </c>
      <c r="B2" s="95">
        <v>42215</v>
      </c>
      <c r="C2" s="96"/>
      <c r="D2" s="96"/>
      <c r="E2" s="96"/>
      <c r="F2" s="96"/>
      <c r="G2" s="7"/>
      <c r="H2" s="7"/>
      <c r="I2" s="97" t="s">
        <v>14</v>
      </c>
      <c r="J2" s="97"/>
      <c r="K2" s="28" t="str">
        <f ca="1">データ!F16</f>
        <v>佐賀県伊万里市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7" t="s">
        <v>13</v>
      </c>
      <c r="J3" s="97"/>
      <c r="K3" s="98" t="s">
        <v>94</v>
      </c>
      <c r="L3" s="99"/>
      <c r="M3" s="99"/>
      <c r="N3" s="99"/>
      <c r="O3" s="99"/>
      <c r="P3" s="99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2" customHeight="1">
      <c r="A5" s="39" t="s">
        <v>99</v>
      </c>
      <c r="B5" s="7"/>
      <c r="C5" s="45" t="s">
        <v>82</v>
      </c>
      <c r="D5" s="7"/>
      <c r="E5" s="87">
        <v>0.3743055555555555</v>
      </c>
      <c r="F5" s="88"/>
      <c r="G5" s="46" t="s">
        <v>83</v>
      </c>
      <c r="H5" s="43"/>
      <c r="I5" s="89">
        <v>0.4291666666666667</v>
      </c>
      <c r="J5" s="88"/>
      <c r="K5" s="90" t="s">
        <v>71</v>
      </c>
      <c r="L5" s="91"/>
      <c r="M5" s="92">
        <v>3.472222222222222E-3</v>
      </c>
      <c r="N5" s="93"/>
      <c r="O5" s="50" t="s">
        <v>70</v>
      </c>
      <c r="P5" s="43"/>
      <c r="Q5" s="82">
        <f>IF(I5="","",+I5-E5-M5)</f>
        <v>5.138888888888897E-2</v>
      </c>
      <c r="R5" s="82"/>
      <c r="S5" s="42" t="s">
        <v>72</v>
      </c>
      <c r="T5" s="44">
        <v>14</v>
      </c>
    </row>
    <row r="6" spans="1:26" ht="15.75" customHeight="1">
      <c r="A6" s="83" t="s">
        <v>12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77"/>
      <c r="Z6" s="77"/>
    </row>
    <row r="7" spans="1:26" ht="15" customHeight="1">
      <c r="A7" s="78" t="s">
        <v>112</v>
      </c>
      <c r="B7" s="79"/>
      <c r="C7" s="79"/>
      <c r="D7" s="80"/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/>
      <c r="K7" s="69"/>
      <c r="L7" s="69"/>
      <c r="M7" s="69"/>
      <c r="N7" s="69"/>
      <c r="O7" s="69"/>
      <c r="P7" s="69"/>
      <c r="Q7" s="69"/>
      <c r="R7" s="69"/>
      <c r="S7" s="73">
        <f>IF(E7="","",SUM(E7:R7))</f>
        <v>0</v>
      </c>
      <c r="T7" s="74"/>
      <c r="U7" s="10"/>
      <c r="V7" s="10"/>
      <c r="Y7" s="77"/>
      <c r="Z7" s="77"/>
    </row>
    <row r="8" spans="1:26" ht="14.45" customHeight="1">
      <c r="A8" s="17" t="s">
        <v>10</v>
      </c>
      <c r="B8" s="81" t="str">
        <f ca="1">IF(A7="","",VLOOKUP(A7,データ!$B$2:$C$34,2,0))</f>
        <v>佐賀</v>
      </c>
      <c r="C8" s="81"/>
      <c r="D8" s="18" t="s">
        <v>80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5"/>
      <c r="T8" s="76"/>
      <c r="U8" s="10"/>
      <c r="V8" s="10"/>
      <c r="Y8" s="77"/>
      <c r="Z8" s="77"/>
    </row>
    <row r="9" spans="1:26" ht="15" customHeight="1">
      <c r="A9" s="78" t="s">
        <v>145</v>
      </c>
      <c r="B9" s="79"/>
      <c r="C9" s="79"/>
      <c r="D9" s="80"/>
      <c r="E9" s="69">
        <v>0</v>
      </c>
      <c r="F9" s="69">
        <v>0</v>
      </c>
      <c r="G9" s="69">
        <v>5</v>
      </c>
      <c r="H9" s="69">
        <v>2</v>
      </c>
      <c r="I9" s="69" t="s">
        <v>189</v>
      </c>
      <c r="J9" s="69"/>
      <c r="K9" s="69"/>
      <c r="L9" s="71"/>
      <c r="M9" s="71"/>
      <c r="N9" s="71"/>
      <c r="O9" s="71"/>
      <c r="P9" s="71"/>
      <c r="Q9" s="71"/>
      <c r="R9" s="71"/>
      <c r="S9" s="65">
        <f>IF(E9="","",SUM(E9:R9))</f>
        <v>7</v>
      </c>
      <c r="T9" s="66"/>
      <c r="U9" s="10"/>
      <c r="V9" s="22"/>
      <c r="W9" s="20"/>
      <c r="Y9" s="77"/>
      <c r="Z9" s="77"/>
    </row>
    <row r="10" spans="1:26" ht="15" customHeight="1">
      <c r="A10" s="56" t="s">
        <v>10</v>
      </c>
      <c r="B10" s="81" t="str">
        <f ca="1">IF(A9="","",VLOOKUP(A9,データ!$B$2:$C$34,2,0))</f>
        <v>佐賀</v>
      </c>
      <c r="C10" s="81"/>
      <c r="D10" s="18" t="s">
        <v>80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67"/>
      <c r="T10" s="68"/>
      <c r="U10" s="10"/>
      <c r="V10" s="10"/>
      <c r="X10" s="20"/>
      <c r="Y10" s="77"/>
      <c r="Z10" s="77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7"/>
      <c r="Z11" s="77"/>
    </row>
    <row r="12" spans="1:26" ht="15" customHeight="1">
      <c r="A12" s="100" t="s">
        <v>69</v>
      </c>
      <c r="B12" s="100"/>
      <c r="C12" s="13" t="s">
        <v>0</v>
      </c>
      <c r="D12" s="29" t="s">
        <v>152</v>
      </c>
      <c r="E12" s="29"/>
      <c r="F12" s="29"/>
      <c r="G12" s="29"/>
      <c r="H12" s="29"/>
      <c r="I12" s="29"/>
      <c r="J12" s="29"/>
      <c r="K12" s="29"/>
      <c r="L12" s="29"/>
      <c r="M12" s="29"/>
      <c r="N12" s="29" t="s">
        <v>4</v>
      </c>
      <c r="O12" s="29" t="s">
        <v>135</v>
      </c>
      <c r="P12" s="29"/>
      <c r="Q12" s="29"/>
      <c r="R12" s="29"/>
      <c r="S12" s="29"/>
      <c r="Y12" s="77"/>
      <c r="Z12" s="77"/>
    </row>
    <row r="13" spans="1:26" ht="15" customHeight="1">
      <c r="A13" s="100"/>
      <c r="B13" s="100"/>
      <c r="C13" s="14" t="s">
        <v>1</v>
      </c>
      <c r="D13" s="30" t="s">
        <v>118</v>
      </c>
      <c r="E13" s="30"/>
      <c r="F13" s="30"/>
      <c r="G13" s="30"/>
      <c r="H13" s="30"/>
      <c r="I13" s="30"/>
      <c r="J13" s="30"/>
      <c r="K13" s="30"/>
      <c r="L13" s="30"/>
      <c r="M13" s="30"/>
      <c r="N13" s="30" t="s">
        <v>4</v>
      </c>
      <c r="O13" s="30" t="s">
        <v>123</v>
      </c>
      <c r="P13" s="30"/>
      <c r="Q13" s="30"/>
      <c r="R13" s="30"/>
      <c r="S13" s="30"/>
      <c r="Y13" s="77"/>
      <c r="Z13" s="77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77"/>
      <c r="Z14" s="77"/>
    </row>
    <row r="15" spans="1:26" ht="15" customHeight="1">
      <c r="A15" s="7"/>
      <c r="B15" s="62" t="s">
        <v>0</v>
      </c>
      <c r="C15" s="61" t="s">
        <v>2</v>
      </c>
      <c r="D15" s="61"/>
      <c r="E15" s="31" t="s">
        <v>7</v>
      </c>
      <c r="F15" s="28"/>
      <c r="G15" s="28"/>
      <c r="H15" s="28"/>
      <c r="I15" s="28"/>
      <c r="J15" s="28"/>
      <c r="K15" s="28"/>
      <c r="L15" s="28"/>
      <c r="M15" s="32" t="s">
        <v>8</v>
      </c>
      <c r="N15" s="31" t="s">
        <v>7</v>
      </c>
      <c r="O15" s="31"/>
      <c r="P15" s="33"/>
      <c r="Q15" s="33"/>
      <c r="R15" s="28"/>
      <c r="S15" s="28"/>
      <c r="Y15" s="77"/>
      <c r="Z15" s="77"/>
    </row>
    <row r="16" spans="1:26" ht="15" customHeight="1">
      <c r="A16" s="61" t="s">
        <v>9</v>
      </c>
      <c r="B16" s="63"/>
      <c r="C16" s="62" t="s">
        <v>3</v>
      </c>
      <c r="D16" s="62"/>
      <c r="E16" s="34" t="s">
        <v>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Y16" s="77"/>
      <c r="Z16" s="77"/>
    </row>
    <row r="17" spans="1:26" ht="15" customHeight="1">
      <c r="A17" s="61"/>
      <c r="B17" s="63" t="s">
        <v>1</v>
      </c>
      <c r="C17" s="64" t="s">
        <v>2</v>
      </c>
      <c r="D17" s="64"/>
      <c r="E17" s="35" t="s">
        <v>7</v>
      </c>
      <c r="F17" s="30"/>
      <c r="G17" s="30"/>
      <c r="H17" s="30"/>
      <c r="I17" s="30"/>
      <c r="J17" s="30"/>
      <c r="K17" s="30"/>
      <c r="L17" s="30"/>
      <c r="M17" s="36" t="s">
        <v>8</v>
      </c>
      <c r="N17" s="35" t="s">
        <v>7</v>
      </c>
      <c r="O17" s="30" t="s">
        <v>151</v>
      </c>
      <c r="P17" s="36"/>
      <c r="Q17" s="35"/>
      <c r="R17" s="30"/>
      <c r="S17" s="30"/>
      <c r="Y17" s="77"/>
      <c r="Z17" s="77"/>
    </row>
    <row r="18" spans="1:26" ht="15" customHeight="1">
      <c r="A18" s="7"/>
      <c r="B18" s="64"/>
      <c r="C18" s="61" t="s">
        <v>3</v>
      </c>
      <c r="D18" s="61"/>
      <c r="E18" s="31" t="s">
        <v>7</v>
      </c>
      <c r="F18" s="28" t="s">
        <v>150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77"/>
      <c r="Z18" s="77"/>
    </row>
    <row r="19" spans="1:26" ht="5.0999999999999996" customHeight="1">
      <c r="A19" s="7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77"/>
      <c r="Z19" s="77"/>
    </row>
    <row r="20" spans="1:26" ht="15" customHeight="1">
      <c r="A20" s="101" t="s">
        <v>6</v>
      </c>
      <c r="B20" s="102"/>
      <c r="C20" s="37" t="s">
        <v>113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Y20" s="77"/>
      <c r="Z20" s="77"/>
    </row>
    <row r="21" spans="1:26" ht="7.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77"/>
      <c r="Z21" s="77"/>
    </row>
    <row r="22" spans="1:26" ht="11.45" hidden="1" customHeight="1">
      <c r="A22" s="39" t="s">
        <v>88</v>
      </c>
      <c r="B22" s="7"/>
      <c r="C22" s="45" t="s">
        <v>82</v>
      </c>
      <c r="D22" s="7"/>
      <c r="E22" s="87"/>
      <c r="F22" s="88"/>
      <c r="G22" s="46" t="s">
        <v>83</v>
      </c>
      <c r="H22" s="43"/>
      <c r="I22" s="89"/>
      <c r="J22" s="88"/>
      <c r="K22" s="90" t="s">
        <v>71</v>
      </c>
      <c r="L22" s="91"/>
      <c r="M22" s="103"/>
      <c r="N22" s="104"/>
      <c r="O22" s="50" t="s">
        <v>70</v>
      </c>
      <c r="P22" s="43"/>
      <c r="Q22" s="82" t="str">
        <f>IF(I22="","",+I22-E22-M22)</f>
        <v/>
      </c>
      <c r="R22" s="82"/>
      <c r="S22" s="42" t="s">
        <v>72</v>
      </c>
      <c r="T22" s="44">
        <v>5</v>
      </c>
    </row>
    <row r="23" spans="1:26" ht="15.75" hidden="1" customHeight="1">
      <c r="A23" s="83" t="s">
        <v>12</v>
      </c>
      <c r="B23" s="84"/>
      <c r="C23" s="84"/>
      <c r="D23" s="85"/>
      <c r="E23" s="9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9">
        <v>7</v>
      </c>
      <c r="L23" s="9">
        <v>8</v>
      </c>
      <c r="M23" s="9">
        <v>9</v>
      </c>
      <c r="N23" s="9">
        <v>10</v>
      </c>
      <c r="O23" s="9">
        <v>11</v>
      </c>
      <c r="P23" s="9">
        <v>12</v>
      </c>
      <c r="Q23" s="9">
        <v>13</v>
      </c>
      <c r="R23" s="9">
        <v>14</v>
      </c>
      <c r="S23" s="83" t="s">
        <v>5</v>
      </c>
      <c r="T23" s="86"/>
      <c r="U23" s="10"/>
      <c r="V23" s="10"/>
      <c r="Y23" s="77"/>
      <c r="Z23" s="77"/>
    </row>
    <row r="24" spans="1:26" ht="15" hidden="1" customHeight="1">
      <c r="A24" s="105"/>
      <c r="B24" s="106"/>
      <c r="C24" s="106"/>
      <c r="D24" s="107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3" t="str">
        <f>IF(E24="","",SUM(E24:R24))</f>
        <v/>
      </c>
      <c r="T24" s="74"/>
      <c r="U24" s="10"/>
      <c r="V24" s="10"/>
      <c r="Y24" s="77"/>
      <c r="Z24" s="77"/>
    </row>
    <row r="25" spans="1:26" ht="14.45" hidden="1" customHeight="1">
      <c r="A25" s="17" t="s">
        <v>10</v>
      </c>
      <c r="B25" s="81" t="str">
        <f ca="1">IF(A24="","",VLOOKUP(A24,データ!$B$2:$C$34,2,0))</f>
        <v/>
      </c>
      <c r="C25" s="81"/>
      <c r="D25" s="18" t="s">
        <v>80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5"/>
      <c r="T25" s="76"/>
      <c r="U25" s="10"/>
      <c r="V25" s="10"/>
      <c r="Y25" s="77"/>
      <c r="Z25" s="77"/>
    </row>
    <row r="26" spans="1:26" ht="15" hidden="1" customHeight="1">
      <c r="A26" s="105"/>
      <c r="B26" s="106"/>
      <c r="C26" s="106"/>
      <c r="D26" s="107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3" t="str">
        <f>IF(E26="","",SUM(E26:R26))</f>
        <v/>
      </c>
      <c r="T26" s="108"/>
      <c r="U26" s="10"/>
      <c r="V26" s="22"/>
      <c r="W26" s="20"/>
      <c r="Y26" s="77"/>
      <c r="Z26" s="77"/>
    </row>
    <row r="27" spans="1:26" ht="15" hidden="1" customHeight="1">
      <c r="A27" s="17" t="s">
        <v>10</v>
      </c>
      <c r="B27" s="81" t="str">
        <f ca="1">IF(A26="","",VLOOKUP(A26,データ!$B$2:$C$34,2,0))</f>
        <v/>
      </c>
      <c r="C27" s="81"/>
      <c r="D27" s="18" t="s">
        <v>80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109"/>
      <c r="T27" s="110"/>
      <c r="U27" s="10"/>
      <c r="V27" s="10"/>
      <c r="X27" s="20"/>
      <c r="Y27" s="77"/>
      <c r="Z27" s="77"/>
    </row>
    <row r="28" spans="1:26" s="48" customFormat="1" ht="15.6" hidden="1" customHeight="1">
      <c r="A28" s="47"/>
      <c r="B28" s="47"/>
      <c r="C28" s="47"/>
      <c r="D28" s="47"/>
      <c r="E28" s="47" t="s">
        <v>73</v>
      </c>
      <c r="F28" s="111"/>
      <c r="G28" s="112"/>
      <c r="H28" s="47" t="s">
        <v>74</v>
      </c>
      <c r="I28" s="111"/>
      <c r="J28" s="112"/>
      <c r="K28" s="47" t="s">
        <v>75</v>
      </c>
      <c r="L28" s="111"/>
      <c r="M28" s="112"/>
      <c r="N28" s="47" t="s">
        <v>76</v>
      </c>
      <c r="O28" s="111"/>
      <c r="P28" s="112"/>
      <c r="Q28" s="47" t="s">
        <v>77</v>
      </c>
      <c r="R28" s="111"/>
      <c r="S28" s="112"/>
      <c r="T28" s="112"/>
      <c r="Y28" s="77"/>
      <c r="Z28" s="77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7"/>
      <c r="Z29" s="77"/>
    </row>
    <row r="30" spans="1:26" ht="15" hidden="1" customHeight="1">
      <c r="A30" s="100" t="s">
        <v>69</v>
      </c>
      <c r="B30" s="100"/>
      <c r="C30" s="13" t="s"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 t="s">
        <v>4</v>
      </c>
      <c r="O30" s="29"/>
      <c r="P30" s="29"/>
      <c r="Q30" s="29"/>
      <c r="R30" s="29"/>
      <c r="S30" s="29"/>
      <c r="Y30" s="77"/>
      <c r="Z30" s="77"/>
    </row>
    <row r="31" spans="1:26" ht="15" hidden="1" customHeight="1">
      <c r="A31" s="100"/>
      <c r="B31" s="100"/>
      <c r="C31" s="14" t="s">
        <v>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 t="s">
        <v>4</v>
      </c>
      <c r="O31" s="30"/>
      <c r="P31" s="30"/>
      <c r="Q31" s="30"/>
      <c r="R31" s="30"/>
      <c r="S31" s="30"/>
      <c r="Y31" s="77"/>
      <c r="Z31" s="77"/>
    </row>
    <row r="32" spans="1:26" ht="5.0999999999999996" hidden="1" customHeight="1">
      <c r="A32" s="12"/>
      <c r="B32" s="12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77"/>
      <c r="Z32" s="77"/>
    </row>
    <row r="33" spans="1:26" ht="15" hidden="1" customHeight="1">
      <c r="A33" s="7"/>
      <c r="B33" s="62" t="s">
        <v>0</v>
      </c>
      <c r="C33" s="61" t="s">
        <v>2</v>
      </c>
      <c r="D33" s="61"/>
      <c r="E33" s="31" t="s">
        <v>7</v>
      </c>
      <c r="F33" s="28"/>
      <c r="G33" s="28"/>
      <c r="H33" s="28"/>
      <c r="I33" s="28"/>
      <c r="J33" s="28"/>
      <c r="K33" s="28"/>
      <c r="L33" s="28"/>
      <c r="M33" s="32" t="s">
        <v>8</v>
      </c>
      <c r="N33" s="31" t="s">
        <v>7</v>
      </c>
      <c r="O33" s="31"/>
      <c r="P33" s="33"/>
      <c r="Q33" s="33"/>
      <c r="R33" s="28"/>
      <c r="S33" s="28"/>
      <c r="Y33" s="77"/>
      <c r="Z33" s="77"/>
    </row>
    <row r="34" spans="1:26" ht="15" hidden="1" customHeight="1">
      <c r="A34" s="61" t="s">
        <v>9</v>
      </c>
      <c r="B34" s="63"/>
      <c r="C34" s="62" t="s">
        <v>3</v>
      </c>
      <c r="D34" s="62"/>
      <c r="E34" s="34" t="s">
        <v>7</v>
      </c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Y34" s="77"/>
      <c r="Z34" s="77"/>
    </row>
    <row r="35" spans="1:26" ht="15" hidden="1" customHeight="1">
      <c r="A35" s="61"/>
      <c r="B35" s="63" t="s">
        <v>1</v>
      </c>
      <c r="C35" s="64" t="s">
        <v>2</v>
      </c>
      <c r="D35" s="64"/>
      <c r="E35" s="35" t="s">
        <v>7</v>
      </c>
      <c r="F35" s="30"/>
      <c r="G35" s="30"/>
      <c r="H35" s="30"/>
      <c r="I35" s="30"/>
      <c r="J35" s="30"/>
      <c r="K35" s="30"/>
      <c r="L35" s="30"/>
      <c r="M35" s="36" t="s">
        <v>8</v>
      </c>
      <c r="N35" s="35" t="s">
        <v>7</v>
      </c>
      <c r="O35" s="30"/>
      <c r="P35" s="36"/>
      <c r="Q35" s="35"/>
      <c r="R35" s="30"/>
      <c r="S35" s="30"/>
      <c r="Y35" s="77"/>
      <c r="Z35" s="77"/>
    </row>
    <row r="36" spans="1:26" ht="15" hidden="1" customHeight="1">
      <c r="A36" s="7"/>
      <c r="B36" s="64"/>
      <c r="C36" s="61" t="s">
        <v>3</v>
      </c>
      <c r="D36" s="61"/>
      <c r="E36" s="31" t="s">
        <v>7</v>
      </c>
      <c r="F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Y36" s="77"/>
      <c r="Z36" s="77"/>
    </row>
    <row r="37" spans="1:26" ht="5.0999999999999996" hidden="1" customHeight="1">
      <c r="A37" s="7"/>
      <c r="B37" s="7"/>
      <c r="C37" s="7"/>
      <c r="D37" s="7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Y37" s="77"/>
      <c r="Z37" s="77"/>
    </row>
    <row r="38" spans="1:26" ht="15" hidden="1" customHeight="1">
      <c r="A38" s="101" t="s">
        <v>6</v>
      </c>
      <c r="B38" s="102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Y38" s="77"/>
      <c r="Z38" s="77"/>
    </row>
    <row r="39" spans="1:26" ht="7.9" hidden="1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49"/>
      <c r="N39" s="49"/>
      <c r="O39" s="49"/>
      <c r="P39" s="49"/>
      <c r="Q39" s="7"/>
      <c r="R39" s="7"/>
      <c r="S39" s="7"/>
      <c r="Y39" s="77"/>
      <c r="Z39" s="77"/>
    </row>
    <row r="40" spans="1:26" ht="12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40" t="s">
        <v>91</v>
      </c>
      <c r="U40" s="21"/>
    </row>
    <row r="41" spans="1:26" ht="24.95" customHeight="1">
      <c r="A41" s="113" t="s">
        <v>65</v>
      </c>
      <c r="B41" s="114"/>
      <c r="C41" s="24"/>
      <c r="D41" s="24"/>
      <c r="E41" s="25" t="s">
        <v>66</v>
      </c>
      <c r="F41" s="115" t="s">
        <v>64</v>
      </c>
      <c r="G41" s="115"/>
      <c r="H41" s="115"/>
      <c r="I41" s="116" t="s">
        <v>67</v>
      </c>
      <c r="J41" s="116"/>
      <c r="K41" s="116"/>
      <c r="L41" s="116"/>
      <c r="M41" s="116"/>
      <c r="N41" s="116"/>
      <c r="O41" s="24"/>
      <c r="P41" s="24"/>
      <c r="Q41" s="26"/>
      <c r="R41" s="24"/>
      <c r="S41" s="27"/>
    </row>
  </sheetData>
  <sheetProtection formatCells="0"/>
  <mergeCells count="116">
    <mergeCell ref="C35:D35"/>
    <mergeCell ref="C36:D36"/>
    <mergeCell ref="A38:B38"/>
    <mergeCell ref="Y39:Z39"/>
    <mergeCell ref="A41:B41"/>
    <mergeCell ref="F41:H41"/>
    <mergeCell ref="I41:N41"/>
    <mergeCell ref="R26:R27"/>
    <mergeCell ref="M26:M27"/>
    <mergeCell ref="N26:N27"/>
    <mergeCell ref="O26:O27"/>
    <mergeCell ref="A30:B31"/>
    <mergeCell ref="B33:B34"/>
    <mergeCell ref="C33:D33"/>
    <mergeCell ref="A34:A35"/>
    <mergeCell ref="C34:D34"/>
    <mergeCell ref="B35:B36"/>
    <mergeCell ref="S26:T27"/>
    <mergeCell ref="B27:C27"/>
    <mergeCell ref="F28:G28"/>
    <mergeCell ref="I28:J28"/>
    <mergeCell ref="L28:M28"/>
    <mergeCell ref="O28:P28"/>
    <mergeCell ref="R28:T28"/>
    <mergeCell ref="J26:J27"/>
    <mergeCell ref="K26:K27"/>
    <mergeCell ref="L26:L27"/>
    <mergeCell ref="R24:R25"/>
    <mergeCell ref="S24:T25"/>
    <mergeCell ref="B25:C25"/>
    <mergeCell ref="M24:M25"/>
    <mergeCell ref="N24:N25"/>
    <mergeCell ref="O24:O25"/>
    <mergeCell ref="P24:P25"/>
    <mergeCell ref="L24:L25"/>
    <mergeCell ref="A26:D26"/>
    <mergeCell ref="E26:E27"/>
    <mergeCell ref="F26:F27"/>
    <mergeCell ref="G26:G27"/>
    <mergeCell ref="Q24:Q25"/>
    <mergeCell ref="P26:P27"/>
    <mergeCell ref="Q26:Q27"/>
    <mergeCell ref="H24:H25"/>
    <mergeCell ref="I24:I25"/>
    <mergeCell ref="J24:J25"/>
    <mergeCell ref="H26:H27"/>
    <mergeCell ref="I26:I27"/>
    <mergeCell ref="K24:K25"/>
    <mergeCell ref="I22:J22"/>
    <mergeCell ref="K22:L22"/>
    <mergeCell ref="M22:N22"/>
    <mergeCell ref="A23:D23"/>
    <mergeCell ref="S23:T23"/>
    <mergeCell ref="Y23:Z38"/>
    <mergeCell ref="A24:D24"/>
    <mergeCell ref="E24:E25"/>
    <mergeCell ref="F24:F25"/>
    <mergeCell ref="G24:G25"/>
    <mergeCell ref="Q22:R22"/>
    <mergeCell ref="A20:B20"/>
    <mergeCell ref="B15:B16"/>
    <mergeCell ref="C15:D15"/>
    <mergeCell ref="A16:A17"/>
    <mergeCell ref="C16:D16"/>
    <mergeCell ref="B17:B18"/>
    <mergeCell ref="C17:D17"/>
    <mergeCell ref="C18:D18"/>
    <mergeCell ref="E22:F22"/>
    <mergeCell ref="Q9:Q10"/>
    <mergeCell ref="R9:R10"/>
    <mergeCell ref="S9:T10"/>
    <mergeCell ref="B10:C10"/>
    <mergeCell ref="M9:M10"/>
    <mergeCell ref="O9:O10"/>
    <mergeCell ref="P9:P10"/>
    <mergeCell ref="N9:N10"/>
    <mergeCell ref="A12:B13"/>
    <mergeCell ref="J9:J10"/>
    <mergeCell ref="K9:K10"/>
    <mergeCell ref="L9:L10"/>
    <mergeCell ref="A9:D9"/>
    <mergeCell ref="E9:E10"/>
    <mergeCell ref="F9:F10"/>
    <mergeCell ref="G9:G10"/>
    <mergeCell ref="H9:H10"/>
    <mergeCell ref="I9:I10"/>
    <mergeCell ref="Q7:Q8"/>
    <mergeCell ref="R7:R8"/>
    <mergeCell ref="S7:T8"/>
    <mergeCell ref="B8:C8"/>
    <mergeCell ref="K7:K8"/>
    <mergeCell ref="L7:L8"/>
    <mergeCell ref="M7:M8"/>
    <mergeCell ref="N7:N8"/>
    <mergeCell ref="I7:I8"/>
    <mergeCell ref="J7:J8"/>
    <mergeCell ref="Y6:Z21"/>
    <mergeCell ref="A7:D7"/>
    <mergeCell ref="E7:E8"/>
    <mergeCell ref="F7:F8"/>
    <mergeCell ref="G7:G8"/>
    <mergeCell ref="H7:H8"/>
    <mergeCell ref="O7:O8"/>
    <mergeCell ref="P7:P8"/>
    <mergeCell ref="A6:D6"/>
    <mergeCell ref="S6:T6"/>
    <mergeCell ref="Q5:R5"/>
    <mergeCell ref="E5:F5"/>
    <mergeCell ref="I5:J5"/>
    <mergeCell ref="K5:L5"/>
    <mergeCell ref="M5:N5"/>
    <mergeCell ref="B1:Q1"/>
    <mergeCell ref="B2:F2"/>
    <mergeCell ref="I2:J2"/>
    <mergeCell ref="I3:J3"/>
    <mergeCell ref="K3:P3"/>
  </mergeCells>
  <phoneticPr fontId="1"/>
  <dataValidations count="7">
    <dataValidation type="list" imeMode="on" allowBlank="1" showInputMessage="1" showErrorMessage="1" sqref="K3:P3">
      <formula1>G</formula1>
    </dataValidation>
    <dataValidation imeMode="on" allowBlank="1" showInputMessage="1" showErrorMessage="1" sqref="P41:S41 I41 S40 E41:F41 A41 C41 E12:Q14 D15:K18 R12:S18 S3:S4 S1 B1 R1:R4 K4:P4 L16:Q18 D12:D13 M15:O15 D19:S20 C12:C14 E30:Q32 C3:F4 R30:S36 L34:Q36 D30:D31 M33:O33 D37:S38 C30:C32 J3:J4 Q2:Q4 K2:P2 A1:A2 G2:I4 D33:F36 G33:K35 H36:K36"/>
    <dataValidation imeMode="off" allowBlank="1" showInputMessage="1" showErrorMessage="1" sqref="E9:S9 E7:S7 E26:S26 E24:S24"/>
    <dataValidation type="list" allowBlank="1" showInputMessage="1" showErrorMessage="1" sqref="A7:D7 A9:D9 A24:D24 A26:D26">
      <formula1>TEAM</formula1>
    </dataValidation>
    <dataValidation type="list" allowBlank="1" showInputMessage="1" showErrorMessage="1" sqref="F28:G28 I28:J28 L28:M28 O28:P28">
      <formula1>u</formula1>
    </dataValidation>
    <dataValidation type="list" allowBlank="1" showInputMessage="1" showErrorMessage="1" sqref="R28:T28">
      <formula1>記録員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34"/>
  <sheetViews>
    <sheetView workbookViewId="0">
      <selection activeCell="G9" sqref="G9"/>
    </sheetView>
  </sheetViews>
  <sheetFormatPr defaultRowHeight="14.25"/>
  <cols>
    <col min="1" max="1" width="2.875" customWidth="1"/>
    <col min="2" max="2" width="22.625" customWidth="1"/>
    <col min="3" max="3" width="10.875" customWidth="1"/>
    <col min="4" max="4" width="11.625" customWidth="1"/>
    <col min="5" max="5" width="12" customWidth="1"/>
    <col min="6" max="6" width="49.25" customWidth="1"/>
    <col min="7" max="7" width="17.125" customWidth="1"/>
  </cols>
  <sheetData>
    <row r="1" spans="1:7">
      <c r="B1" t="s">
        <v>86</v>
      </c>
      <c r="C1" t="s">
        <v>68</v>
      </c>
      <c r="D1" t="s">
        <v>78</v>
      </c>
      <c r="E1" t="s">
        <v>79</v>
      </c>
      <c r="F1" t="s">
        <v>89</v>
      </c>
      <c r="G1" t="s">
        <v>81</v>
      </c>
    </row>
    <row r="2" spans="1:7" ht="14.45" customHeight="1">
      <c r="A2">
        <v>1</v>
      </c>
      <c r="B2" s="52" t="s">
        <v>101</v>
      </c>
      <c r="C2" t="s">
        <v>92</v>
      </c>
      <c r="F2" t="s">
        <v>93</v>
      </c>
      <c r="G2" s="51">
        <v>42214</v>
      </c>
    </row>
    <row r="3" spans="1:7">
      <c r="A3">
        <v>2</v>
      </c>
      <c r="B3" s="52" t="s">
        <v>143</v>
      </c>
      <c r="C3" t="s">
        <v>92</v>
      </c>
      <c r="F3" t="s">
        <v>94</v>
      </c>
      <c r="G3" s="51">
        <v>42215</v>
      </c>
    </row>
    <row r="4" spans="1:7">
      <c r="A4">
        <v>3</v>
      </c>
      <c r="B4" s="52" t="s">
        <v>144</v>
      </c>
      <c r="C4" t="s">
        <v>92</v>
      </c>
      <c r="F4" t="s">
        <v>97</v>
      </c>
      <c r="G4" s="51"/>
    </row>
    <row r="5" spans="1:7">
      <c r="A5">
        <v>4</v>
      </c>
      <c r="B5" s="52" t="s">
        <v>102</v>
      </c>
      <c r="C5" t="s">
        <v>92</v>
      </c>
      <c r="F5" t="s">
        <v>98</v>
      </c>
    </row>
    <row r="6" spans="1:7">
      <c r="A6">
        <v>5</v>
      </c>
      <c r="B6" s="52" t="s">
        <v>103</v>
      </c>
      <c r="C6" t="s">
        <v>92</v>
      </c>
    </row>
    <row r="7" spans="1:7">
      <c r="A7">
        <v>6</v>
      </c>
      <c r="B7" s="52" t="s">
        <v>104</v>
      </c>
      <c r="C7" t="s">
        <v>92</v>
      </c>
    </row>
    <row r="8" spans="1:7">
      <c r="A8">
        <v>7</v>
      </c>
      <c r="B8" s="52" t="s">
        <v>105</v>
      </c>
      <c r="C8" t="s">
        <v>92</v>
      </c>
    </row>
    <row r="9" spans="1:7">
      <c r="A9">
        <v>8</v>
      </c>
      <c r="B9" s="52" t="s">
        <v>106</v>
      </c>
      <c r="C9" t="s">
        <v>92</v>
      </c>
    </row>
    <row r="10" spans="1:7">
      <c r="A10">
        <v>9</v>
      </c>
      <c r="B10" s="52" t="s">
        <v>145</v>
      </c>
      <c r="C10" t="s">
        <v>92</v>
      </c>
    </row>
    <row r="11" spans="1:7">
      <c r="A11">
        <v>10</v>
      </c>
      <c r="B11" s="55" t="s">
        <v>107</v>
      </c>
      <c r="C11" t="s">
        <v>92</v>
      </c>
    </row>
    <row r="12" spans="1:7">
      <c r="A12">
        <v>11</v>
      </c>
      <c r="B12" s="52" t="s">
        <v>108</v>
      </c>
      <c r="C12" t="s">
        <v>92</v>
      </c>
    </row>
    <row r="13" spans="1:7">
      <c r="A13">
        <v>12</v>
      </c>
      <c r="B13" s="52" t="s">
        <v>109</v>
      </c>
      <c r="C13" t="s">
        <v>92</v>
      </c>
      <c r="F13" t="s">
        <v>84</v>
      </c>
    </row>
    <row r="14" spans="1:7">
      <c r="A14">
        <v>13</v>
      </c>
      <c r="B14" s="52" t="s">
        <v>110</v>
      </c>
      <c r="C14" t="s">
        <v>92</v>
      </c>
      <c r="F14" t="s">
        <v>95</v>
      </c>
    </row>
    <row r="15" spans="1:7">
      <c r="A15">
        <v>14</v>
      </c>
      <c r="B15" s="52" t="s">
        <v>146</v>
      </c>
      <c r="C15" t="s">
        <v>92</v>
      </c>
      <c r="F15" t="s">
        <v>85</v>
      </c>
    </row>
    <row r="16" spans="1:7">
      <c r="A16">
        <v>15</v>
      </c>
      <c r="B16" s="52" t="s">
        <v>111</v>
      </c>
      <c r="C16" t="s">
        <v>92</v>
      </c>
      <c r="F16" t="s">
        <v>96</v>
      </c>
    </row>
    <row r="17" spans="1:4">
      <c r="A17">
        <v>16</v>
      </c>
      <c r="B17" s="52" t="s">
        <v>112</v>
      </c>
      <c r="C17" t="s">
        <v>92</v>
      </c>
    </row>
    <row r="18" spans="1:4">
      <c r="B18" s="52"/>
    </row>
    <row r="19" spans="1:4">
      <c r="B19" s="52"/>
    </row>
    <row r="20" spans="1:4">
      <c r="B20" s="52"/>
    </row>
    <row r="21" spans="1:4">
      <c r="B21" s="52"/>
    </row>
    <row r="22" spans="1:4">
      <c r="B22" s="52"/>
    </row>
    <row r="23" spans="1:4">
      <c r="B23" s="52"/>
    </row>
    <row r="24" spans="1:4">
      <c r="B24" s="52"/>
    </row>
    <row r="25" spans="1:4">
      <c r="B25" s="52"/>
    </row>
    <row r="26" spans="1:4">
      <c r="B26" s="53"/>
    </row>
    <row r="27" spans="1:4">
      <c r="B27" s="52"/>
    </row>
    <row r="28" spans="1:4">
      <c r="B28" s="52"/>
    </row>
    <row r="29" spans="1:4">
      <c r="B29" s="52"/>
    </row>
    <row r="30" spans="1:4">
      <c r="B30" s="52"/>
    </row>
    <row r="31" spans="1:4">
      <c r="B31" s="52"/>
      <c r="D31" s="54"/>
    </row>
    <row r="32" spans="1:4">
      <c r="B32" s="52"/>
    </row>
    <row r="33" spans="2:2">
      <c r="B33" s="52"/>
    </row>
    <row r="34" spans="2:2">
      <c r="B34" s="52"/>
    </row>
  </sheetData>
  <phoneticPr fontId="1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41" hidden="1" customWidth="1"/>
    <col min="6" max="6" width="20.625" style="41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1" t="s">
        <v>17</v>
      </c>
      <c r="E1" s="41" t="s">
        <v>11</v>
      </c>
      <c r="F1" s="41" t="str">
        <f>CONCATENATE(D1,B1,E1)</f>
        <v>(北海道)</v>
      </c>
    </row>
    <row r="2" spans="1:6">
      <c r="A2" s="5">
        <v>2</v>
      </c>
      <c r="B2" s="23" t="s">
        <v>18</v>
      </c>
      <c r="C2" s="3"/>
      <c r="D2" s="41" t="s">
        <v>17</v>
      </c>
      <c r="E2" s="41" t="s">
        <v>11</v>
      </c>
      <c r="F2" s="41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1" t="s">
        <v>17</v>
      </c>
      <c r="E3" s="41" t="s">
        <v>11</v>
      </c>
      <c r="F3" s="41" t="str">
        <f t="shared" si="0"/>
        <v>(岩　手)</v>
      </c>
    </row>
    <row r="4" spans="1:6">
      <c r="A4" s="5">
        <v>4</v>
      </c>
      <c r="B4" s="23" t="s">
        <v>20</v>
      </c>
      <c r="C4" s="3"/>
      <c r="D4" s="41" t="s">
        <v>17</v>
      </c>
      <c r="E4" s="41" t="s">
        <v>11</v>
      </c>
      <c r="F4" s="41" t="str">
        <f t="shared" si="0"/>
        <v>(宮　城)</v>
      </c>
    </row>
    <row r="5" spans="1:6">
      <c r="A5" s="5">
        <v>5</v>
      </c>
      <c r="B5" s="23" t="s">
        <v>21</v>
      </c>
      <c r="C5" s="3"/>
      <c r="D5" s="41" t="s">
        <v>17</v>
      </c>
      <c r="E5" s="41" t="s">
        <v>11</v>
      </c>
      <c r="F5" s="41" t="str">
        <f t="shared" si="0"/>
        <v>(秋　田)</v>
      </c>
    </row>
    <row r="6" spans="1:6">
      <c r="A6" s="5">
        <v>6</v>
      </c>
      <c r="B6" s="23" t="s">
        <v>22</v>
      </c>
      <c r="C6" s="3"/>
      <c r="D6" s="41" t="s">
        <v>17</v>
      </c>
      <c r="E6" s="41" t="s">
        <v>11</v>
      </c>
      <c r="F6" s="41" t="str">
        <f t="shared" si="0"/>
        <v>(山　形)</v>
      </c>
    </row>
    <row r="7" spans="1:6">
      <c r="A7" s="5">
        <v>7</v>
      </c>
      <c r="B7" s="23" t="s">
        <v>23</v>
      </c>
      <c r="C7" s="3"/>
      <c r="D7" s="41" t="s">
        <v>17</v>
      </c>
      <c r="E7" s="41" t="s">
        <v>11</v>
      </c>
      <c r="F7" s="41" t="str">
        <f t="shared" si="0"/>
        <v>(福　島)</v>
      </c>
    </row>
    <row r="8" spans="1:6">
      <c r="A8" s="5">
        <v>8</v>
      </c>
      <c r="B8" s="23" t="s">
        <v>24</v>
      </c>
      <c r="C8" s="3"/>
      <c r="D8" s="41" t="s">
        <v>17</v>
      </c>
      <c r="E8" s="41" t="s">
        <v>11</v>
      </c>
      <c r="F8" s="41" t="str">
        <f t="shared" si="0"/>
        <v>(茨　城)</v>
      </c>
    </row>
    <row r="9" spans="1:6">
      <c r="A9" s="5">
        <v>9</v>
      </c>
      <c r="B9" s="23" t="s">
        <v>25</v>
      </c>
      <c r="C9" s="3"/>
      <c r="D9" s="41" t="s">
        <v>17</v>
      </c>
      <c r="E9" s="41" t="s">
        <v>11</v>
      </c>
      <c r="F9" s="41" t="str">
        <f t="shared" si="0"/>
        <v>(栃　木)</v>
      </c>
    </row>
    <row r="10" spans="1:6">
      <c r="A10" s="5">
        <v>10</v>
      </c>
      <c r="B10" s="23" t="s">
        <v>26</v>
      </c>
      <c r="C10" s="3"/>
      <c r="D10" s="41" t="s">
        <v>17</v>
      </c>
      <c r="E10" s="41" t="s">
        <v>11</v>
      </c>
      <c r="F10" s="41" t="str">
        <f t="shared" si="0"/>
        <v>(群　馬)</v>
      </c>
    </row>
    <row r="11" spans="1:6">
      <c r="A11" s="5">
        <v>11</v>
      </c>
      <c r="B11" s="23" t="s">
        <v>27</v>
      </c>
      <c r="C11" s="3"/>
      <c r="D11" s="41" t="s">
        <v>17</v>
      </c>
      <c r="E11" s="41" t="s">
        <v>11</v>
      </c>
      <c r="F11" s="41" t="str">
        <f t="shared" si="0"/>
        <v>(埼　玉)</v>
      </c>
    </row>
    <row r="12" spans="1:6">
      <c r="A12" s="5">
        <v>12</v>
      </c>
      <c r="B12" s="23" t="s">
        <v>28</v>
      </c>
      <c r="C12" s="3"/>
      <c r="D12" s="41" t="s">
        <v>17</v>
      </c>
      <c r="E12" s="41" t="s">
        <v>11</v>
      </c>
      <c r="F12" s="41" t="str">
        <f t="shared" si="0"/>
        <v>(千　葉)</v>
      </c>
    </row>
    <row r="13" spans="1:6">
      <c r="A13" s="5">
        <v>13</v>
      </c>
      <c r="B13" s="23" t="s">
        <v>29</v>
      </c>
      <c r="C13" s="3"/>
      <c r="D13" s="41" t="s">
        <v>17</v>
      </c>
      <c r="E13" s="41" t="s">
        <v>11</v>
      </c>
      <c r="F13" s="41" t="str">
        <f t="shared" si="0"/>
        <v>(東　京)</v>
      </c>
    </row>
    <row r="14" spans="1:6">
      <c r="A14" s="5">
        <v>14</v>
      </c>
      <c r="B14" s="23" t="s">
        <v>30</v>
      </c>
      <c r="C14" s="3"/>
      <c r="D14" s="41" t="s">
        <v>17</v>
      </c>
      <c r="E14" s="41" t="s">
        <v>11</v>
      </c>
      <c r="F14" s="41" t="str">
        <f t="shared" si="0"/>
        <v>(神奈川)</v>
      </c>
    </row>
    <row r="15" spans="1:6">
      <c r="A15" s="5">
        <v>15</v>
      </c>
      <c r="B15" s="23" t="s">
        <v>31</v>
      </c>
      <c r="C15" s="3"/>
      <c r="D15" s="41" t="s">
        <v>17</v>
      </c>
      <c r="E15" s="41" t="s">
        <v>11</v>
      </c>
      <c r="F15" s="41" t="str">
        <f t="shared" si="0"/>
        <v>(山　梨)</v>
      </c>
    </row>
    <row r="16" spans="1:6">
      <c r="A16" s="5">
        <v>16</v>
      </c>
      <c r="B16" s="23" t="s">
        <v>32</v>
      </c>
      <c r="C16" s="3"/>
      <c r="D16" s="41" t="s">
        <v>17</v>
      </c>
      <c r="E16" s="41" t="s">
        <v>11</v>
      </c>
      <c r="F16" s="41" t="str">
        <f t="shared" si="0"/>
        <v>(富　山)</v>
      </c>
    </row>
    <row r="17" spans="1:6">
      <c r="A17" s="5">
        <v>17</v>
      </c>
      <c r="B17" s="23" t="s">
        <v>33</v>
      </c>
      <c r="C17" s="3"/>
      <c r="D17" s="41" t="s">
        <v>17</v>
      </c>
      <c r="E17" s="41" t="s">
        <v>11</v>
      </c>
      <c r="F17" s="41" t="str">
        <f t="shared" si="0"/>
        <v>(石　川)</v>
      </c>
    </row>
    <row r="18" spans="1:6">
      <c r="A18" s="5">
        <v>18</v>
      </c>
      <c r="B18" s="23" t="s">
        <v>34</v>
      </c>
      <c r="C18" s="3"/>
      <c r="D18" s="41" t="s">
        <v>17</v>
      </c>
      <c r="E18" s="41" t="s">
        <v>11</v>
      </c>
      <c r="F18" s="41" t="str">
        <f t="shared" si="0"/>
        <v>(福　井)</v>
      </c>
    </row>
    <row r="19" spans="1:6">
      <c r="A19" s="5">
        <v>19</v>
      </c>
      <c r="B19" s="23" t="s">
        <v>35</v>
      </c>
      <c r="C19" s="3"/>
      <c r="D19" s="41" t="s">
        <v>17</v>
      </c>
      <c r="E19" s="41" t="s">
        <v>11</v>
      </c>
      <c r="F19" s="41" t="str">
        <f t="shared" si="0"/>
        <v>(新　潟)</v>
      </c>
    </row>
    <row r="20" spans="1:6">
      <c r="A20" s="5">
        <v>20</v>
      </c>
      <c r="B20" s="23" t="s">
        <v>36</v>
      </c>
      <c r="C20" s="3"/>
      <c r="D20" s="41" t="s">
        <v>17</v>
      </c>
      <c r="E20" s="41" t="s">
        <v>11</v>
      </c>
      <c r="F20" s="41" t="str">
        <f t="shared" si="0"/>
        <v>(長　野)</v>
      </c>
    </row>
    <row r="21" spans="1:6">
      <c r="A21" s="5">
        <v>21</v>
      </c>
      <c r="B21" s="23" t="s">
        <v>37</v>
      </c>
      <c r="C21" s="3"/>
      <c r="D21" s="41" t="s">
        <v>17</v>
      </c>
      <c r="E21" s="41" t="s">
        <v>11</v>
      </c>
      <c r="F21" s="41" t="str">
        <f t="shared" si="0"/>
        <v>(岐　阜)</v>
      </c>
    </row>
    <row r="22" spans="1:6">
      <c r="A22" s="5">
        <v>22</v>
      </c>
      <c r="B22" s="23" t="s">
        <v>38</v>
      </c>
      <c r="C22" s="3"/>
      <c r="D22" s="41" t="s">
        <v>17</v>
      </c>
      <c r="E22" s="41" t="s">
        <v>11</v>
      </c>
      <c r="F22" s="41" t="str">
        <f t="shared" si="0"/>
        <v>(静　岡)</v>
      </c>
    </row>
    <row r="23" spans="1:6">
      <c r="A23" s="5">
        <v>23</v>
      </c>
      <c r="B23" s="23" t="s">
        <v>39</v>
      </c>
      <c r="C23" s="3"/>
      <c r="D23" s="41" t="s">
        <v>17</v>
      </c>
      <c r="E23" s="41" t="s">
        <v>11</v>
      </c>
      <c r="F23" s="41" t="str">
        <f t="shared" si="0"/>
        <v>(愛　知)</v>
      </c>
    </row>
    <row r="24" spans="1:6">
      <c r="A24" s="5">
        <v>24</v>
      </c>
      <c r="B24" s="23" t="s">
        <v>40</v>
      </c>
      <c r="C24" s="3"/>
      <c r="D24" s="41" t="s">
        <v>17</v>
      </c>
      <c r="E24" s="41" t="s">
        <v>11</v>
      </c>
      <c r="F24" s="41" t="str">
        <f t="shared" si="0"/>
        <v>(三　重)</v>
      </c>
    </row>
    <row r="25" spans="1:6">
      <c r="A25" s="5">
        <v>25</v>
      </c>
      <c r="B25" s="23" t="s">
        <v>41</v>
      </c>
      <c r="C25" s="3"/>
      <c r="D25" s="41" t="s">
        <v>17</v>
      </c>
      <c r="E25" s="41" t="s">
        <v>11</v>
      </c>
      <c r="F25" s="41" t="str">
        <f t="shared" si="0"/>
        <v>(滋　賀)</v>
      </c>
    </row>
    <row r="26" spans="1:6">
      <c r="A26" s="5">
        <v>26</v>
      </c>
      <c r="B26" s="23" t="s">
        <v>42</v>
      </c>
      <c r="C26" s="3"/>
      <c r="D26" s="41" t="s">
        <v>17</v>
      </c>
      <c r="E26" s="41" t="s">
        <v>11</v>
      </c>
      <c r="F26" s="41" t="str">
        <f t="shared" si="0"/>
        <v>(京　都)</v>
      </c>
    </row>
    <row r="27" spans="1:6">
      <c r="A27" s="5">
        <v>27</v>
      </c>
      <c r="B27" s="23" t="s">
        <v>43</v>
      </c>
      <c r="C27" s="3"/>
      <c r="D27" s="41" t="s">
        <v>17</v>
      </c>
      <c r="E27" s="41" t="s">
        <v>11</v>
      </c>
      <c r="F27" s="41" t="str">
        <f t="shared" si="0"/>
        <v>(大　阪)</v>
      </c>
    </row>
    <row r="28" spans="1:6">
      <c r="A28" s="5">
        <v>28</v>
      </c>
      <c r="B28" s="23" t="s">
        <v>44</v>
      </c>
      <c r="C28" s="3"/>
      <c r="D28" s="41" t="s">
        <v>17</v>
      </c>
      <c r="E28" s="41" t="s">
        <v>11</v>
      </c>
      <c r="F28" s="41" t="str">
        <f t="shared" si="0"/>
        <v>(兵　庫)</v>
      </c>
    </row>
    <row r="29" spans="1:6">
      <c r="A29" s="5">
        <v>29</v>
      </c>
      <c r="B29" s="23" t="s">
        <v>45</v>
      </c>
      <c r="C29" s="3"/>
      <c r="D29" s="41" t="s">
        <v>17</v>
      </c>
      <c r="E29" s="41" t="s">
        <v>11</v>
      </c>
      <c r="F29" s="41" t="str">
        <f t="shared" si="0"/>
        <v>(奈　良)</v>
      </c>
    </row>
    <row r="30" spans="1:6">
      <c r="A30" s="5">
        <v>30</v>
      </c>
      <c r="B30" s="23" t="s">
        <v>46</v>
      </c>
      <c r="C30" s="3"/>
      <c r="D30" s="41" t="s">
        <v>17</v>
      </c>
      <c r="E30" s="41" t="s">
        <v>11</v>
      </c>
      <c r="F30" s="41" t="str">
        <f t="shared" si="0"/>
        <v>(和歌山)</v>
      </c>
    </row>
    <row r="31" spans="1:6">
      <c r="A31" s="5">
        <v>31</v>
      </c>
      <c r="B31" s="23" t="s">
        <v>47</v>
      </c>
      <c r="C31" s="3"/>
      <c r="D31" s="41" t="s">
        <v>17</v>
      </c>
      <c r="E31" s="41" t="s">
        <v>11</v>
      </c>
      <c r="F31" s="41" t="str">
        <f t="shared" si="0"/>
        <v>(鳥　取)</v>
      </c>
    </row>
    <row r="32" spans="1:6">
      <c r="A32" s="5">
        <v>32</v>
      </c>
      <c r="B32" s="23" t="s">
        <v>48</v>
      </c>
      <c r="C32" s="3"/>
      <c r="D32" s="41" t="s">
        <v>17</v>
      </c>
      <c r="E32" s="41" t="s">
        <v>11</v>
      </c>
      <c r="F32" s="41" t="str">
        <f t="shared" si="0"/>
        <v>(島　根)</v>
      </c>
    </row>
    <row r="33" spans="1:6">
      <c r="A33" s="5">
        <v>33</v>
      </c>
      <c r="B33" s="23" t="s">
        <v>49</v>
      </c>
      <c r="C33" s="3"/>
      <c r="D33" s="41" t="s">
        <v>17</v>
      </c>
      <c r="E33" s="41" t="s">
        <v>11</v>
      </c>
      <c r="F33" s="41" t="str">
        <f t="shared" si="0"/>
        <v>(岡　山)</v>
      </c>
    </row>
    <row r="34" spans="1:6">
      <c r="A34" s="5">
        <v>34</v>
      </c>
      <c r="B34" s="23" t="s">
        <v>50</v>
      </c>
      <c r="C34" s="3"/>
      <c r="D34" s="41" t="s">
        <v>17</v>
      </c>
      <c r="E34" s="41" t="s">
        <v>11</v>
      </c>
      <c r="F34" s="41" t="str">
        <f t="shared" si="0"/>
        <v>(広　島)</v>
      </c>
    </row>
    <row r="35" spans="1:6">
      <c r="A35" s="5">
        <v>35</v>
      </c>
      <c r="B35" s="23" t="s">
        <v>51</v>
      </c>
      <c r="C35" s="3"/>
      <c r="D35" s="41" t="s">
        <v>17</v>
      </c>
      <c r="E35" s="41" t="s">
        <v>11</v>
      </c>
      <c r="F35" s="41" t="str">
        <f t="shared" si="0"/>
        <v>(山　口)</v>
      </c>
    </row>
    <row r="36" spans="1:6">
      <c r="A36" s="5">
        <v>36</v>
      </c>
      <c r="B36" s="23" t="s">
        <v>52</v>
      </c>
      <c r="C36" s="3"/>
      <c r="D36" s="41" t="s">
        <v>17</v>
      </c>
      <c r="E36" s="41" t="s">
        <v>11</v>
      </c>
      <c r="F36" s="41" t="str">
        <f t="shared" si="0"/>
        <v>(徳　島)</v>
      </c>
    </row>
    <row r="37" spans="1:6">
      <c r="A37" s="5">
        <v>37</v>
      </c>
      <c r="B37" s="23" t="s">
        <v>53</v>
      </c>
      <c r="C37" s="3"/>
      <c r="D37" s="41" t="s">
        <v>17</v>
      </c>
      <c r="E37" s="41" t="s">
        <v>11</v>
      </c>
      <c r="F37" s="41" t="str">
        <f t="shared" si="0"/>
        <v>(香　川)</v>
      </c>
    </row>
    <row r="38" spans="1:6">
      <c r="A38" s="5">
        <v>38</v>
      </c>
      <c r="B38" s="23" t="s">
        <v>54</v>
      </c>
      <c r="C38" s="3"/>
      <c r="D38" s="41" t="s">
        <v>17</v>
      </c>
      <c r="E38" s="41" t="s">
        <v>11</v>
      </c>
      <c r="F38" s="41" t="str">
        <f t="shared" si="0"/>
        <v>(愛　媛)</v>
      </c>
    </row>
    <row r="39" spans="1:6">
      <c r="A39" s="5">
        <v>39</v>
      </c>
      <c r="B39" s="23" t="s">
        <v>55</v>
      </c>
      <c r="C39" s="3"/>
      <c r="D39" s="41" t="s">
        <v>17</v>
      </c>
      <c r="E39" s="41" t="s">
        <v>11</v>
      </c>
      <c r="F39" s="41" t="str">
        <f t="shared" si="0"/>
        <v>(高　知)</v>
      </c>
    </row>
    <row r="40" spans="1:6">
      <c r="A40" s="5">
        <v>40</v>
      </c>
      <c r="B40" s="23" t="s">
        <v>56</v>
      </c>
      <c r="C40" s="3"/>
      <c r="D40" s="41" t="s">
        <v>17</v>
      </c>
      <c r="E40" s="41" t="s">
        <v>11</v>
      </c>
      <c r="F40" s="41" t="str">
        <f t="shared" si="0"/>
        <v>(福　岡)</v>
      </c>
    </row>
    <row r="41" spans="1:6">
      <c r="A41" s="5">
        <v>41</v>
      </c>
      <c r="B41" s="23" t="s">
        <v>57</v>
      </c>
      <c r="C41" s="3"/>
      <c r="D41" s="41" t="s">
        <v>17</v>
      </c>
      <c r="E41" s="41" t="s">
        <v>11</v>
      </c>
      <c r="F41" s="41" t="str">
        <f t="shared" si="0"/>
        <v>(佐　賀)</v>
      </c>
    </row>
    <row r="42" spans="1:6">
      <c r="A42" s="5">
        <v>42</v>
      </c>
      <c r="B42" s="23" t="s">
        <v>58</v>
      </c>
      <c r="C42" s="3"/>
      <c r="D42" s="41" t="s">
        <v>17</v>
      </c>
      <c r="E42" s="41" t="s">
        <v>11</v>
      </c>
      <c r="F42" s="41" t="str">
        <f t="shared" si="0"/>
        <v>(長　崎)</v>
      </c>
    </row>
    <row r="43" spans="1:6">
      <c r="A43" s="5">
        <v>43</v>
      </c>
      <c r="B43" s="23" t="s">
        <v>59</v>
      </c>
      <c r="C43" s="3"/>
      <c r="D43" s="41" t="s">
        <v>17</v>
      </c>
      <c r="E43" s="41" t="s">
        <v>11</v>
      </c>
      <c r="F43" s="41" t="str">
        <f t="shared" si="0"/>
        <v>(熊　本)</v>
      </c>
    </row>
    <row r="44" spans="1:6">
      <c r="A44" s="5">
        <v>44</v>
      </c>
      <c r="B44" s="23" t="s">
        <v>60</v>
      </c>
      <c r="C44" s="3"/>
      <c r="D44" s="41" t="s">
        <v>17</v>
      </c>
      <c r="E44" s="41" t="s">
        <v>11</v>
      </c>
      <c r="F44" s="41" t="str">
        <f t="shared" si="0"/>
        <v>(大　分)</v>
      </c>
    </row>
    <row r="45" spans="1:6">
      <c r="A45" s="5">
        <v>45</v>
      </c>
      <c r="B45" s="23" t="s">
        <v>61</v>
      </c>
      <c r="C45" s="3"/>
      <c r="D45" s="41" t="s">
        <v>17</v>
      </c>
      <c r="E45" s="41" t="s">
        <v>11</v>
      </c>
      <c r="F45" s="41" t="str">
        <f t="shared" si="0"/>
        <v>(宮　崎)</v>
      </c>
    </row>
    <row r="46" spans="1:6">
      <c r="A46" s="5">
        <v>46</v>
      </c>
      <c r="B46" s="23" t="s">
        <v>62</v>
      </c>
      <c r="C46" s="3"/>
      <c r="D46" s="41" t="s">
        <v>17</v>
      </c>
      <c r="E46" s="41" t="s">
        <v>11</v>
      </c>
      <c r="F46" s="41" t="str">
        <f t="shared" si="0"/>
        <v>(鹿児島)</v>
      </c>
    </row>
    <row r="47" spans="1:6">
      <c r="A47" s="5">
        <v>47</v>
      </c>
      <c r="B47" s="23" t="s">
        <v>63</v>
      </c>
      <c r="C47" s="3"/>
      <c r="D47" s="41" t="s">
        <v>17</v>
      </c>
      <c r="E47" s="41" t="s">
        <v>11</v>
      </c>
      <c r="F47" s="41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20</vt:i4>
      </vt:variant>
    </vt:vector>
  </HeadingPairs>
  <TitlesOfParts>
    <vt:vector size="28" baseType="lpstr">
      <vt:lpstr>２９A</vt:lpstr>
      <vt:lpstr>２９Ｂ</vt:lpstr>
      <vt:lpstr>２９Ｃ</vt:lpstr>
      <vt:lpstr>２９Ｄ</vt:lpstr>
      <vt:lpstr>３０Ａ</vt:lpstr>
      <vt:lpstr>３０Ｂ</vt:lpstr>
      <vt:lpstr>データ</vt:lpstr>
      <vt:lpstr>都道府県名</vt:lpstr>
      <vt:lpstr>G</vt:lpstr>
      <vt:lpstr>'２９A'!Print_Area</vt:lpstr>
      <vt:lpstr>'２９Ｂ'!Print_Area</vt:lpstr>
      <vt:lpstr>'２９Ｃ'!Print_Area</vt:lpstr>
      <vt:lpstr>'２９Ｄ'!Print_Area</vt:lpstr>
      <vt:lpstr>'３０Ａ'!Print_Area</vt:lpstr>
      <vt:lpstr>'３０Ｂ'!Print_Area</vt:lpstr>
      <vt:lpstr>都道府県名!team</vt:lpstr>
      <vt:lpstr>TEAM</vt:lpstr>
      <vt:lpstr>todouhuken</vt:lpstr>
      <vt:lpstr>todouhuken2</vt:lpstr>
      <vt:lpstr>u</vt:lpstr>
      <vt:lpstr>チーム</vt:lpstr>
      <vt:lpstr>会場</vt:lpstr>
      <vt:lpstr>記録員</vt:lpstr>
      <vt:lpstr>球場</vt:lpstr>
      <vt:lpstr>試合日</vt:lpstr>
      <vt:lpstr>審判</vt:lpstr>
      <vt:lpstr>審判員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2015-07-29T13:13:17Z</cp:lastPrinted>
  <dcterms:created xsi:type="dcterms:W3CDTF">2002-10-18T11:25:55Z</dcterms:created>
  <dcterms:modified xsi:type="dcterms:W3CDTF">2015-07-30T11:18:12Z</dcterms:modified>
</cp:coreProperties>
</file>