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305" yWindow="-15" windowWidth="10200" windowHeight="7710"/>
  </bookViews>
  <sheets>
    <sheet name="組み合わせ" sheetId="1" r:id="rId1"/>
  </sheets>
  <definedNames>
    <definedName name="_xlnm.Print_Area" localSheetId="0">組み合わせ!$A$1:$AF$29</definedName>
  </definedNames>
  <calcPr calcId="145621"/>
</workbook>
</file>

<file path=xl/calcChain.xml><?xml version="1.0" encoding="utf-8"?>
<calcChain xmlns="http://schemas.openxmlformats.org/spreadsheetml/2006/main">
  <c r="AM4" i="1"/>
  <c r="AM5"/>
  <c r="AM6"/>
  <c r="AM7"/>
  <c r="AM8"/>
  <c r="AM9"/>
  <c r="AM10"/>
  <c r="AM11"/>
  <c r="AM12"/>
  <c r="AM13"/>
  <c r="AH14"/>
  <c r="AM14"/>
  <c r="AH15"/>
  <c r="AM15"/>
  <c r="AH16"/>
  <c r="AM16"/>
  <c r="AJ29"/>
  <c r="AE13"/>
  <c r="AH17"/>
  <c r="AM17"/>
  <c r="AH18"/>
  <c r="AJ18"/>
  <c r="I13"/>
  <c r="AM18"/>
  <c r="AH19"/>
  <c r="AJ19"/>
  <c r="AM19"/>
  <c r="AH20"/>
  <c r="AM20"/>
  <c r="AH21"/>
  <c r="AM21"/>
  <c r="AH22"/>
  <c r="AJ22"/>
  <c r="Q13"/>
  <c r="AM22"/>
  <c r="AH23"/>
  <c r="AJ23"/>
  <c r="S13"/>
  <c r="AM23"/>
  <c r="AH24"/>
  <c r="AM24"/>
  <c r="AH25"/>
  <c r="AM25"/>
  <c r="AJ17"/>
  <c r="G13"/>
  <c r="AH26"/>
  <c r="AJ26"/>
  <c r="AM26"/>
  <c r="AH27"/>
  <c r="AM27"/>
  <c r="AH28"/>
  <c r="AJ28"/>
  <c r="AC13"/>
  <c r="AM28"/>
  <c r="AH29"/>
  <c r="AM29"/>
  <c r="AM30"/>
  <c r="AJ21"/>
  <c r="O13"/>
  <c r="AM31"/>
  <c r="AM32"/>
  <c r="AM33"/>
  <c r="AM34"/>
  <c r="AM35"/>
  <c r="AM36"/>
  <c r="AM37"/>
  <c r="AM38"/>
  <c r="AM39"/>
  <c r="AM40"/>
  <c r="AM41"/>
  <c r="AM42"/>
  <c r="AM43"/>
  <c r="AM44"/>
  <c r="AM45"/>
  <c r="AM46"/>
  <c r="AJ16"/>
  <c r="E13"/>
  <c r="AM47"/>
  <c r="AJ27"/>
  <c r="AA13"/>
  <c r="AM48"/>
  <c r="AM49"/>
  <c r="AM50"/>
  <c r="AM51"/>
  <c r="AM52"/>
  <c r="AM53"/>
  <c r="AM54"/>
  <c r="AM55"/>
  <c r="AM56"/>
  <c r="AM57"/>
  <c r="AM58"/>
  <c r="AM59"/>
  <c r="AM60"/>
  <c r="AJ14"/>
  <c r="A13"/>
  <c r="AM61"/>
  <c r="AJ24"/>
  <c r="U13"/>
  <c r="AM62"/>
  <c r="AM63"/>
  <c r="AM64"/>
  <c r="AM65"/>
  <c r="AM66"/>
  <c r="AM67"/>
  <c r="AJ25"/>
  <c r="W13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J20"/>
  <c r="M13"/>
  <c r="AM100"/>
  <c r="AM101"/>
  <c r="AM102"/>
  <c r="C13"/>
  <c r="K13"/>
  <c r="Y13"/>
</calcChain>
</file>

<file path=xl/comments1.xml><?xml version="1.0" encoding="utf-8"?>
<comments xmlns="http://schemas.openxmlformats.org/spreadsheetml/2006/main">
  <authors>
    <author>FJ-USER</author>
    <author>黒土進治</author>
  </authors>
  <commentList>
    <comment ref="AH1" authorId="0">
      <text>
        <r>
          <rPr>
            <b/>
            <sz val="9"/>
            <color indexed="81"/>
            <rFont val="ＭＳ Ｐゴシック"/>
            <family val="3"/>
            <charset val="128"/>
          </rPr>
          <t>1　鳥栖中
2　田代中
3　基里中
4　鳥栖西中
5　基山中
6　東明館中
7　基山中</t>
        </r>
      </text>
    </comment>
    <comment ref="AH4" authorId="1">
      <text>
        <r>
          <rPr>
            <b/>
            <sz val="9"/>
            <color indexed="81"/>
            <rFont val="ＭＳ Ｐゴシック"/>
            <family val="3"/>
            <charset val="128"/>
          </rPr>
          <t>8　中原　　　12神埼
9　北茂安　 13千代田
10三根　   　14三田川
11上峰　　 　15東脊振
　　　　　　　  16脊振</t>
        </r>
      </text>
    </comment>
    <comment ref="AH5" authorId="1">
      <text>
        <r>
          <rPr>
            <b/>
            <sz val="9"/>
            <color indexed="81"/>
            <rFont val="ＭＳ Ｐゴシック"/>
            <family val="3"/>
            <charset val="128"/>
          </rPr>
          <t>17成章　　　30富士
18城南　　　31三瀬
19昭栄　　　32附属
20城東　　　33弘学館
21城西　　　34清和　
22城北　　　35龍谷
23金泉　　　36成穎
24芙蓉　　　37致遠館
25鍋島　　　38川副
26諸富　　　39東与賀
27大和　　　40思斉
28松梅　　　41ろう学校
29北山　　　</t>
        </r>
      </text>
    </comment>
    <comment ref="AH6" authorId="1">
      <text>
        <r>
          <rPr>
            <b/>
            <sz val="9"/>
            <color indexed="81"/>
            <rFont val="ＭＳ Ｐゴシック"/>
            <family val="3"/>
            <charset val="128"/>
          </rPr>
          <t>42西渓　　　　46三日月
43多久東部　47牛津
44中央　　　　48芦刈
45小城</t>
        </r>
      </text>
    </comment>
    <comment ref="AH7" authorId="0">
      <text>
        <r>
          <rPr>
            <b/>
            <sz val="9"/>
            <color indexed="81"/>
            <rFont val="ＭＳ Ｐゴシック"/>
            <family val="3"/>
            <charset val="128"/>
          </rPr>
          <t>49伊万里　54国見
50啓成　　 55滝野
51青嶺　　 56山代
52南波多　57有田
53東陵　　 58西有田</t>
        </r>
      </text>
    </comment>
    <comment ref="AH8" authorId="0">
      <text>
        <r>
          <rPr>
            <b/>
            <sz val="9"/>
            <color indexed="81"/>
            <rFont val="ＭＳ Ｐゴシック"/>
            <family val="3"/>
            <charset val="128"/>
          </rPr>
          <t>59第一　　　70北波多
60佐志　　　71肥前
61高峰　　　72馬渡
62第五　　　73加唐
63鏡　　　　 74海青
64鬼塚　　　75小川
65湊　　　　 76七山
66西唐津　 77玄海
67浜玉　　　78唐津東
68厳木　　　79虹の松原
69相知　　　80早稲田佐賀</t>
        </r>
      </text>
    </comment>
    <comment ref="AH9" authorId="0">
      <text>
        <r>
          <rPr>
            <b/>
            <sz val="9"/>
            <color indexed="81"/>
            <rFont val="ＭＳ Ｐゴシック"/>
            <family val="3"/>
            <charset val="128"/>
          </rPr>
          <t>81武雄　　　87江北
82武雄北　 88大町
83川登　　　89北方
84白石　　　90山内
85福富　　　91武雄青陵
86有明</t>
        </r>
      </text>
    </comment>
    <comment ref="AH10" authorId="0">
      <text>
        <r>
          <rPr>
            <b/>
            <sz val="9"/>
            <color indexed="81"/>
            <rFont val="ＭＳ Ｐゴシック"/>
            <family val="3"/>
            <charset val="128"/>
          </rPr>
          <t>92西部　　　　96塩田
93鹿島東部　97嬉野
94多良　　　　98大野原
95大浦　　　　99吉田</t>
        </r>
      </text>
    </comment>
  </commentList>
</comments>
</file>

<file path=xl/sharedStrings.xml><?xml version="1.0" encoding="utf-8"?>
<sst xmlns="http://schemas.openxmlformats.org/spreadsheetml/2006/main" count="147" uniqueCount="147">
  <si>
    <t>伊万里湾大橋球技場(A)、(B)
国見台球技場(C)、(D)</t>
    <rPh sb="0" eb="3">
      <t>イマリ</t>
    </rPh>
    <rPh sb="3" eb="4">
      <t>ワン</t>
    </rPh>
    <rPh sb="4" eb="6">
      <t>オオハシ</t>
    </rPh>
    <rPh sb="6" eb="8">
      <t>キュウギ</t>
    </rPh>
    <rPh sb="8" eb="9">
      <t>ジョウ</t>
    </rPh>
    <rPh sb="17" eb="19">
      <t>クニミ</t>
    </rPh>
    <rPh sb="19" eb="20">
      <t>ダイ</t>
    </rPh>
    <rPh sb="20" eb="22">
      <t>キュウギ</t>
    </rPh>
    <rPh sb="22" eb="23">
      <t>ジョウ</t>
    </rPh>
    <phoneticPr fontId="19"/>
  </si>
  <si>
    <t>３０日</t>
    <rPh sb="2" eb="3">
      <t>ニチ</t>
    </rPh>
    <phoneticPr fontId="19"/>
  </si>
  <si>
    <t>A２
11:00</t>
    <phoneticPr fontId="19"/>
  </si>
  <si>
    <t>マルエス</t>
    <phoneticPr fontId="19"/>
  </si>
  <si>
    <t>A１
9:00</t>
    <phoneticPr fontId="19"/>
  </si>
  <si>
    <t>B１
9:00</t>
    <phoneticPr fontId="19"/>
  </si>
  <si>
    <t>２９日</t>
    <rPh sb="2" eb="3">
      <t>ニチ</t>
    </rPh>
    <phoneticPr fontId="19"/>
  </si>
  <si>
    <t>A３
13:30</t>
    <phoneticPr fontId="19"/>
  </si>
  <si>
    <t>ケンコー</t>
    <phoneticPr fontId="19"/>
  </si>
  <si>
    <t>B3
13:30</t>
    <phoneticPr fontId="19"/>
  </si>
  <si>
    <t>C3
13:30</t>
    <phoneticPr fontId="19"/>
  </si>
  <si>
    <t>ナイガイ</t>
    <phoneticPr fontId="19"/>
  </si>
  <si>
    <t>D３
13:30</t>
    <phoneticPr fontId="19"/>
  </si>
  <si>
    <t>A1
9:00</t>
    <phoneticPr fontId="19"/>
  </si>
  <si>
    <t>B1
9:00</t>
    <phoneticPr fontId="19"/>
  </si>
  <si>
    <t>A2
11:00</t>
    <phoneticPr fontId="19"/>
  </si>
  <si>
    <t>B2
11:00</t>
    <phoneticPr fontId="19"/>
  </si>
  <si>
    <t>C1
9:00</t>
    <phoneticPr fontId="19"/>
  </si>
  <si>
    <t>D1
9:00</t>
    <phoneticPr fontId="19"/>
  </si>
  <si>
    <t>C2
11:00</t>
    <phoneticPr fontId="19"/>
  </si>
  <si>
    <t>D2
11:00</t>
    <phoneticPr fontId="19"/>
  </si>
  <si>
    <t>伊西①</t>
    <rPh sb="0" eb="2">
      <t>イニシ</t>
    </rPh>
    <phoneticPr fontId="19"/>
  </si>
  <si>
    <t>唐津A</t>
    <rPh sb="0" eb="2">
      <t>カラツ</t>
    </rPh>
    <phoneticPr fontId="19"/>
  </si>
  <si>
    <t>小多B</t>
    <rPh sb="0" eb="2">
      <t>オタ</t>
    </rPh>
    <phoneticPr fontId="19"/>
  </si>
  <si>
    <t>佐賀市B</t>
    <rPh sb="0" eb="3">
      <t>サガシ</t>
    </rPh>
    <phoneticPr fontId="19"/>
  </si>
  <si>
    <t>三神A</t>
    <rPh sb="0" eb="2">
      <t>ミカミ</t>
    </rPh>
    <phoneticPr fontId="19"/>
  </si>
  <si>
    <t>伊西B</t>
    <rPh sb="0" eb="2">
      <t>イニシ</t>
    </rPh>
    <phoneticPr fontId="19"/>
  </si>
  <si>
    <t>藤鹿A</t>
    <rPh sb="0" eb="1">
      <t>フジ</t>
    </rPh>
    <rPh sb="1" eb="2">
      <t>シカ</t>
    </rPh>
    <phoneticPr fontId="19"/>
  </si>
  <si>
    <t>佐賀市④</t>
    <rPh sb="2" eb="3">
      <t>シ</t>
    </rPh>
    <phoneticPr fontId="19"/>
  </si>
  <si>
    <t>唐津③</t>
    <rPh sb="0" eb="2">
      <t>カラツ</t>
    </rPh>
    <phoneticPr fontId="19"/>
  </si>
  <si>
    <t>佐賀市A</t>
    <rPh sb="0" eb="3">
      <t>サガシ</t>
    </rPh>
    <phoneticPr fontId="19"/>
  </si>
  <si>
    <t>伊西A</t>
    <rPh sb="0" eb="2">
      <t>イニシ</t>
    </rPh>
    <phoneticPr fontId="19"/>
  </si>
  <si>
    <t>唐津Ｂ</t>
    <rPh sb="0" eb="2">
      <t>カラツ</t>
    </rPh>
    <phoneticPr fontId="19"/>
  </si>
  <si>
    <t>藤鹿B</t>
    <rPh sb="0" eb="2">
      <t>フジシカ</t>
    </rPh>
    <phoneticPr fontId="19"/>
  </si>
  <si>
    <t>小多A</t>
    <rPh sb="0" eb="1">
      <t>チイ</t>
    </rPh>
    <rPh sb="1" eb="2">
      <t>タ</t>
    </rPh>
    <phoneticPr fontId="19"/>
  </si>
  <si>
    <t>杵武A</t>
    <rPh sb="0" eb="1">
      <t>キネ</t>
    </rPh>
    <rPh sb="1" eb="2">
      <t>ブ</t>
    </rPh>
    <phoneticPr fontId="19"/>
  </si>
  <si>
    <t>三神②</t>
    <rPh sb="0" eb="1">
      <t>サン</t>
    </rPh>
    <rPh sb="1" eb="2">
      <t>カミ</t>
    </rPh>
    <phoneticPr fontId="19"/>
  </si>
  <si>
    <t>鳥栖</t>
    <rPh sb="0" eb="2">
      <t>トス</t>
    </rPh>
    <phoneticPr fontId="19"/>
  </si>
  <si>
    <t>三養基神埼</t>
    <rPh sb="0" eb="3">
      <t>ミヤキ</t>
    </rPh>
    <rPh sb="3" eb="5">
      <t>カンザキ</t>
    </rPh>
    <phoneticPr fontId="19"/>
  </si>
  <si>
    <t>鳥栖</t>
    <rPh sb="0" eb="2">
      <t>トス</t>
    </rPh>
    <phoneticPr fontId="21"/>
  </si>
  <si>
    <t>佐賀市</t>
    <rPh sb="0" eb="3">
      <t>サガシ</t>
    </rPh>
    <phoneticPr fontId="19"/>
  </si>
  <si>
    <t>田代</t>
    <rPh sb="0" eb="2">
      <t>タシロ</t>
    </rPh>
    <phoneticPr fontId="21"/>
  </si>
  <si>
    <t>小城多久</t>
    <rPh sb="0" eb="2">
      <t>オギ</t>
    </rPh>
    <rPh sb="2" eb="4">
      <t>タク</t>
    </rPh>
    <phoneticPr fontId="19"/>
  </si>
  <si>
    <t>基里</t>
    <rPh sb="0" eb="1">
      <t>キ</t>
    </rPh>
    <rPh sb="1" eb="2">
      <t>ザト</t>
    </rPh>
    <phoneticPr fontId="21"/>
  </si>
  <si>
    <t>伊万里西松浦</t>
    <rPh sb="0" eb="3">
      <t>イマリ</t>
    </rPh>
    <rPh sb="3" eb="6">
      <t>ニシマツウラ</t>
    </rPh>
    <phoneticPr fontId="19"/>
  </si>
  <si>
    <t>鳥栖西</t>
    <rPh sb="0" eb="2">
      <t>トス</t>
    </rPh>
    <rPh sb="2" eb="3">
      <t>ニシ</t>
    </rPh>
    <phoneticPr fontId="21"/>
  </si>
  <si>
    <t>唐津</t>
    <rPh sb="0" eb="2">
      <t>カラツ</t>
    </rPh>
    <phoneticPr fontId="19"/>
  </si>
  <si>
    <t>基山</t>
    <rPh sb="0" eb="2">
      <t>キヤマ</t>
    </rPh>
    <phoneticPr fontId="21"/>
  </si>
  <si>
    <t>杵島武雄</t>
    <rPh sb="0" eb="2">
      <t>キシマ</t>
    </rPh>
    <rPh sb="2" eb="4">
      <t>タケオ</t>
    </rPh>
    <phoneticPr fontId="19"/>
  </si>
  <si>
    <t>東明館</t>
    <rPh sb="0" eb="2">
      <t>トウメイ</t>
    </rPh>
    <rPh sb="2" eb="3">
      <t>カン</t>
    </rPh>
    <phoneticPr fontId="21"/>
  </si>
  <si>
    <t>藤津鹿島</t>
    <rPh sb="0" eb="2">
      <t>フジツ</t>
    </rPh>
    <rPh sb="2" eb="4">
      <t>カシマ</t>
    </rPh>
    <phoneticPr fontId="19"/>
  </si>
  <si>
    <t>香楠</t>
    <rPh sb="0" eb="1">
      <t>カ</t>
    </rPh>
    <rPh sb="1" eb="2">
      <t>クス</t>
    </rPh>
    <phoneticPr fontId="21"/>
  </si>
  <si>
    <t>中原</t>
    <rPh sb="0" eb="2">
      <t>ナカバル</t>
    </rPh>
    <phoneticPr fontId="21"/>
  </si>
  <si>
    <t>北茂安</t>
    <rPh sb="0" eb="3">
      <t>キタシゲヤス</t>
    </rPh>
    <phoneticPr fontId="21"/>
  </si>
  <si>
    <t>三根</t>
    <rPh sb="0" eb="2">
      <t>ミネ</t>
    </rPh>
    <phoneticPr fontId="21"/>
  </si>
  <si>
    <t>上峰</t>
    <rPh sb="0" eb="2">
      <t>カミミネ</t>
    </rPh>
    <phoneticPr fontId="21"/>
  </si>
  <si>
    <t>神埼</t>
    <rPh sb="0" eb="2">
      <t>カンザキ</t>
    </rPh>
    <phoneticPr fontId="21"/>
  </si>
  <si>
    <t>千代田</t>
    <rPh sb="0" eb="3">
      <t>チヨダ</t>
    </rPh>
    <phoneticPr fontId="21"/>
  </si>
  <si>
    <t>三田川</t>
    <rPh sb="0" eb="3">
      <t>ミタガワ</t>
    </rPh>
    <phoneticPr fontId="21"/>
  </si>
  <si>
    <t>東脊振</t>
    <rPh sb="0" eb="3">
      <t>ヒガシセフリ</t>
    </rPh>
    <phoneticPr fontId="21"/>
  </si>
  <si>
    <t>脊振</t>
    <rPh sb="0" eb="2">
      <t>セフリ</t>
    </rPh>
    <phoneticPr fontId="21"/>
  </si>
  <si>
    <t>成章</t>
    <rPh sb="0" eb="1">
      <t>セイ</t>
    </rPh>
    <rPh sb="1" eb="2">
      <t>ショウ</t>
    </rPh>
    <phoneticPr fontId="21"/>
  </si>
  <si>
    <t>城南</t>
    <rPh sb="0" eb="2">
      <t>ジョウナン</t>
    </rPh>
    <phoneticPr fontId="21"/>
  </si>
  <si>
    <t>昭栄</t>
    <rPh sb="0" eb="2">
      <t>ショウエイ</t>
    </rPh>
    <phoneticPr fontId="21"/>
  </si>
  <si>
    <t>城東</t>
    <rPh sb="0" eb="2">
      <t>ジョウトウ</t>
    </rPh>
    <phoneticPr fontId="21"/>
  </si>
  <si>
    <t>城西</t>
    <rPh sb="0" eb="2">
      <t>ジョウサイ</t>
    </rPh>
    <phoneticPr fontId="21"/>
  </si>
  <si>
    <t>城北</t>
    <rPh sb="0" eb="2">
      <t>ジョウホク</t>
    </rPh>
    <phoneticPr fontId="21"/>
  </si>
  <si>
    <t>金泉</t>
    <rPh sb="0" eb="1">
      <t>キン</t>
    </rPh>
    <rPh sb="1" eb="2">
      <t>セン</t>
    </rPh>
    <phoneticPr fontId="21"/>
  </si>
  <si>
    <t>芙蓉</t>
    <rPh sb="0" eb="2">
      <t>フヨウ</t>
    </rPh>
    <phoneticPr fontId="21"/>
  </si>
  <si>
    <t>鍋島</t>
    <rPh sb="0" eb="2">
      <t>ナベシマ</t>
    </rPh>
    <phoneticPr fontId="21"/>
  </si>
  <si>
    <t>諸富</t>
    <rPh sb="0" eb="2">
      <t>モロドミ</t>
    </rPh>
    <phoneticPr fontId="21"/>
  </si>
  <si>
    <t>大和</t>
    <rPh sb="0" eb="2">
      <t>ヤマト</t>
    </rPh>
    <phoneticPr fontId="21"/>
  </si>
  <si>
    <t>松梅</t>
    <rPh sb="0" eb="1">
      <t>マツ</t>
    </rPh>
    <rPh sb="1" eb="2">
      <t>ウメ</t>
    </rPh>
    <phoneticPr fontId="21"/>
  </si>
  <si>
    <t>北山</t>
    <rPh sb="0" eb="1">
      <t>ホク</t>
    </rPh>
    <rPh sb="1" eb="2">
      <t>ザン</t>
    </rPh>
    <phoneticPr fontId="21"/>
  </si>
  <si>
    <t>富士</t>
    <rPh sb="0" eb="2">
      <t>フジ</t>
    </rPh>
    <phoneticPr fontId="21"/>
  </si>
  <si>
    <t>三瀬</t>
    <rPh sb="0" eb="2">
      <t>ミツセ</t>
    </rPh>
    <phoneticPr fontId="21"/>
  </si>
  <si>
    <t>附属</t>
    <rPh sb="0" eb="2">
      <t>フゾク</t>
    </rPh>
    <phoneticPr fontId="21"/>
  </si>
  <si>
    <t>弘学館</t>
    <rPh sb="0" eb="1">
      <t>コウ</t>
    </rPh>
    <rPh sb="1" eb="2">
      <t>ガク</t>
    </rPh>
    <rPh sb="2" eb="3">
      <t>カン</t>
    </rPh>
    <phoneticPr fontId="21"/>
  </si>
  <si>
    <t>清和</t>
    <rPh sb="0" eb="2">
      <t>セイワ</t>
    </rPh>
    <phoneticPr fontId="21"/>
  </si>
  <si>
    <t>龍谷</t>
    <rPh sb="0" eb="2">
      <t>リュウコク</t>
    </rPh>
    <phoneticPr fontId="21"/>
  </si>
  <si>
    <t>成穎</t>
    <rPh sb="0" eb="1">
      <t>セイ</t>
    </rPh>
    <rPh sb="1" eb="2">
      <t>エイ</t>
    </rPh>
    <phoneticPr fontId="21"/>
  </si>
  <si>
    <t>致遠館</t>
    <rPh sb="0" eb="1">
      <t>チ</t>
    </rPh>
    <rPh sb="1" eb="2">
      <t>エン</t>
    </rPh>
    <rPh sb="2" eb="3">
      <t>カン</t>
    </rPh>
    <phoneticPr fontId="21"/>
  </si>
  <si>
    <t>川副</t>
    <rPh sb="0" eb="2">
      <t>カワソエ</t>
    </rPh>
    <phoneticPr fontId="21"/>
  </si>
  <si>
    <t>東与賀</t>
    <rPh sb="0" eb="3">
      <t>ヒガシヨカ</t>
    </rPh>
    <phoneticPr fontId="21"/>
  </si>
  <si>
    <t>思斉</t>
    <rPh sb="0" eb="1">
      <t>シ</t>
    </rPh>
    <rPh sb="1" eb="2">
      <t>セイ</t>
    </rPh>
    <phoneticPr fontId="21"/>
  </si>
  <si>
    <t>ろう</t>
  </si>
  <si>
    <t>西渓</t>
    <rPh sb="0" eb="1">
      <t>セイ</t>
    </rPh>
    <rPh sb="1" eb="2">
      <t>ケイ</t>
    </rPh>
    <phoneticPr fontId="21"/>
  </si>
  <si>
    <t>多久東部</t>
    <rPh sb="0" eb="2">
      <t>タク</t>
    </rPh>
    <rPh sb="2" eb="4">
      <t>トウブ</t>
    </rPh>
    <phoneticPr fontId="21"/>
  </si>
  <si>
    <t>中央</t>
    <rPh sb="0" eb="2">
      <t>チュウオウ</t>
    </rPh>
    <phoneticPr fontId="21"/>
  </si>
  <si>
    <t>小城</t>
    <rPh sb="0" eb="2">
      <t>オギ</t>
    </rPh>
    <phoneticPr fontId="21"/>
  </si>
  <si>
    <t>三日月</t>
    <rPh sb="0" eb="3">
      <t>ミカヅキ</t>
    </rPh>
    <phoneticPr fontId="21"/>
  </si>
  <si>
    <t>牛津</t>
    <rPh sb="0" eb="2">
      <t>ウシヅ</t>
    </rPh>
    <phoneticPr fontId="21"/>
  </si>
  <si>
    <t>芦刈</t>
    <rPh sb="0" eb="2">
      <t>アシカリ</t>
    </rPh>
    <phoneticPr fontId="21"/>
  </si>
  <si>
    <t>伊万里</t>
    <rPh sb="0" eb="3">
      <t>イマリ</t>
    </rPh>
    <phoneticPr fontId="21"/>
  </si>
  <si>
    <t>啓成</t>
    <rPh sb="0" eb="1">
      <t>ケイ</t>
    </rPh>
    <rPh sb="1" eb="2">
      <t>セイ</t>
    </rPh>
    <phoneticPr fontId="21"/>
  </si>
  <si>
    <t>青嶺</t>
    <rPh sb="0" eb="1">
      <t>セイ</t>
    </rPh>
    <rPh sb="1" eb="2">
      <t>レイ</t>
    </rPh>
    <phoneticPr fontId="21"/>
  </si>
  <si>
    <t>南波多</t>
    <rPh sb="0" eb="1">
      <t>ミナミ</t>
    </rPh>
    <rPh sb="1" eb="3">
      <t>ハタ</t>
    </rPh>
    <phoneticPr fontId="21"/>
  </si>
  <si>
    <t>東陵</t>
    <rPh sb="0" eb="1">
      <t>トウ</t>
    </rPh>
    <rPh sb="1" eb="2">
      <t>リョウ</t>
    </rPh>
    <phoneticPr fontId="21"/>
  </si>
  <si>
    <t>国見</t>
    <rPh sb="0" eb="2">
      <t>クニミ</t>
    </rPh>
    <phoneticPr fontId="21"/>
  </si>
  <si>
    <t>滝野</t>
    <rPh sb="0" eb="2">
      <t>タキノ</t>
    </rPh>
    <phoneticPr fontId="21"/>
  </si>
  <si>
    <t>山代</t>
    <rPh sb="0" eb="2">
      <t>ヤマシロ</t>
    </rPh>
    <phoneticPr fontId="21"/>
  </si>
  <si>
    <t>有田</t>
    <rPh sb="0" eb="2">
      <t>アリタ</t>
    </rPh>
    <phoneticPr fontId="21"/>
  </si>
  <si>
    <t>西有田</t>
    <rPh sb="0" eb="3">
      <t>ニシアリタ</t>
    </rPh>
    <phoneticPr fontId="21"/>
  </si>
  <si>
    <t>第一</t>
    <rPh sb="0" eb="2">
      <t>ダイイチ</t>
    </rPh>
    <phoneticPr fontId="21"/>
  </si>
  <si>
    <t>佐志</t>
    <rPh sb="0" eb="1">
      <t>サ</t>
    </rPh>
    <rPh sb="1" eb="2">
      <t>シ</t>
    </rPh>
    <phoneticPr fontId="21"/>
  </si>
  <si>
    <t>高峰</t>
    <rPh sb="0" eb="2">
      <t>コウホウ</t>
    </rPh>
    <phoneticPr fontId="21"/>
  </si>
  <si>
    <t>第五</t>
    <rPh sb="0" eb="1">
      <t>ダイ</t>
    </rPh>
    <rPh sb="1" eb="2">
      <t>ゴ</t>
    </rPh>
    <phoneticPr fontId="21"/>
  </si>
  <si>
    <t>鏡</t>
    <rPh sb="0" eb="1">
      <t>カガミ</t>
    </rPh>
    <phoneticPr fontId="21"/>
  </si>
  <si>
    <t>鬼塚</t>
    <rPh sb="0" eb="2">
      <t>オニツカ</t>
    </rPh>
    <phoneticPr fontId="21"/>
  </si>
  <si>
    <t>湊</t>
    <rPh sb="0" eb="1">
      <t>ミナト</t>
    </rPh>
    <phoneticPr fontId="21"/>
  </si>
  <si>
    <t>西唐津</t>
    <rPh sb="0" eb="3">
      <t>ニシカラツ</t>
    </rPh>
    <phoneticPr fontId="21"/>
  </si>
  <si>
    <t>浜玉</t>
    <rPh sb="0" eb="2">
      <t>ハマタマ</t>
    </rPh>
    <phoneticPr fontId="21"/>
  </si>
  <si>
    <t>厳木</t>
    <rPh sb="0" eb="2">
      <t>キュウラギ</t>
    </rPh>
    <phoneticPr fontId="21"/>
  </si>
  <si>
    <t>相知</t>
    <rPh sb="0" eb="2">
      <t>オウチ</t>
    </rPh>
    <phoneticPr fontId="21"/>
  </si>
  <si>
    <t>北波多</t>
    <rPh sb="0" eb="3">
      <t>キタハタ</t>
    </rPh>
    <phoneticPr fontId="21"/>
  </si>
  <si>
    <t>肥前</t>
    <rPh sb="0" eb="2">
      <t>ヒゼン</t>
    </rPh>
    <phoneticPr fontId="21"/>
  </si>
  <si>
    <t>馬渡</t>
    <rPh sb="0" eb="2">
      <t>マワタリ</t>
    </rPh>
    <phoneticPr fontId="21"/>
  </si>
  <si>
    <t>加唐</t>
    <rPh sb="0" eb="1">
      <t>カ</t>
    </rPh>
    <rPh sb="1" eb="2">
      <t>カラ</t>
    </rPh>
    <phoneticPr fontId="21"/>
  </si>
  <si>
    <t>海青</t>
    <rPh sb="0" eb="1">
      <t>ウミ</t>
    </rPh>
    <rPh sb="1" eb="2">
      <t>アオ</t>
    </rPh>
    <phoneticPr fontId="21"/>
  </si>
  <si>
    <t>小川</t>
    <rPh sb="0" eb="2">
      <t>オガワ</t>
    </rPh>
    <phoneticPr fontId="21"/>
  </si>
  <si>
    <t>七山</t>
    <rPh sb="0" eb="1">
      <t>ナナ</t>
    </rPh>
    <rPh sb="1" eb="2">
      <t>ヤマ</t>
    </rPh>
    <phoneticPr fontId="21"/>
  </si>
  <si>
    <t>玄海</t>
    <rPh sb="0" eb="2">
      <t>ゲンカイ</t>
    </rPh>
    <phoneticPr fontId="21"/>
  </si>
  <si>
    <t>唐津東</t>
    <rPh sb="0" eb="2">
      <t>カラツ</t>
    </rPh>
    <rPh sb="2" eb="3">
      <t>ヒガシ</t>
    </rPh>
    <phoneticPr fontId="21"/>
  </si>
  <si>
    <t>虹の松原分校</t>
    <rPh sb="0" eb="1">
      <t>ニジ</t>
    </rPh>
    <rPh sb="2" eb="4">
      <t>マツバラ</t>
    </rPh>
    <rPh sb="4" eb="6">
      <t>ブンコウ</t>
    </rPh>
    <phoneticPr fontId="21"/>
  </si>
  <si>
    <t>早稲田佐賀</t>
    <rPh sb="0" eb="3">
      <t>ワセダ</t>
    </rPh>
    <rPh sb="3" eb="5">
      <t>サガ</t>
    </rPh>
    <phoneticPr fontId="21"/>
  </si>
  <si>
    <t>武雄</t>
    <rPh sb="0" eb="2">
      <t>タケオ</t>
    </rPh>
    <phoneticPr fontId="21"/>
  </si>
  <si>
    <t>武雄北</t>
    <rPh sb="0" eb="2">
      <t>タケオ</t>
    </rPh>
    <rPh sb="2" eb="3">
      <t>キタ</t>
    </rPh>
    <phoneticPr fontId="21"/>
  </si>
  <si>
    <t>川登</t>
    <rPh sb="0" eb="2">
      <t>カワノボリ</t>
    </rPh>
    <phoneticPr fontId="21"/>
  </si>
  <si>
    <t>白石</t>
    <rPh sb="0" eb="2">
      <t>シロイシ</t>
    </rPh>
    <phoneticPr fontId="21"/>
  </si>
  <si>
    <t>福富</t>
    <rPh sb="0" eb="1">
      <t>フク</t>
    </rPh>
    <rPh sb="1" eb="2">
      <t>トミ</t>
    </rPh>
    <phoneticPr fontId="21"/>
  </si>
  <si>
    <t>有明</t>
    <rPh sb="0" eb="2">
      <t>アリアケ</t>
    </rPh>
    <phoneticPr fontId="21"/>
  </si>
  <si>
    <t>江北</t>
    <rPh sb="0" eb="2">
      <t>コウホク</t>
    </rPh>
    <phoneticPr fontId="21"/>
  </si>
  <si>
    <t>大町</t>
    <rPh sb="0" eb="2">
      <t>オオマチ</t>
    </rPh>
    <phoneticPr fontId="21"/>
  </si>
  <si>
    <t>北方</t>
    <rPh sb="0" eb="2">
      <t>キタガタ</t>
    </rPh>
    <phoneticPr fontId="21"/>
  </si>
  <si>
    <t>山内</t>
    <rPh sb="0" eb="2">
      <t>ヤマウチ</t>
    </rPh>
    <phoneticPr fontId="21"/>
  </si>
  <si>
    <t>武雄青陵</t>
    <rPh sb="2" eb="4">
      <t>セイリョウ</t>
    </rPh>
    <phoneticPr fontId="21"/>
  </si>
  <si>
    <t>西部</t>
    <rPh sb="0" eb="2">
      <t>セイブ</t>
    </rPh>
    <phoneticPr fontId="21"/>
  </si>
  <si>
    <t>鹿島東部</t>
    <rPh sb="0" eb="2">
      <t>カシマ</t>
    </rPh>
    <rPh sb="2" eb="4">
      <t>トウブ</t>
    </rPh>
    <phoneticPr fontId="21"/>
  </si>
  <si>
    <t>多良</t>
    <rPh sb="0" eb="2">
      <t>タラ</t>
    </rPh>
    <phoneticPr fontId="21"/>
  </si>
  <si>
    <t>大浦</t>
    <rPh sb="0" eb="2">
      <t>オオウラ</t>
    </rPh>
    <phoneticPr fontId="21"/>
  </si>
  <si>
    <t>塩田</t>
    <rPh sb="0" eb="1">
      <t>シオ</t>
    </rPh>
    <rPh sb="1" eb="2">
      <t>タ</t>
    </rPh>
    <phoneticPr fontId="21"/>
  </si>
  <si>
    <t>嬉野</t>
    <rPh sb="0" eb="2">
      <t>ウレシノ</t>
    </rPh>
    <phoneticPr fontId="21"/>
  </si>
  <si>
    <t>大野原</t>
    <rPh sb="0" eb="2">
      <t>オオノ</t>
    </rPh>
    <rPh sb="2" eb="3">
      <t>ハラ</t>
    </rPh>
    <phoneticPr fontId="21"/>
  </si>
  <si>
    <t>吉田</t>
    <rPh sb="0" eb="2">
      <t>ヨシダ</t>
    </rPh>
    <phoneticPr fontId="21"/>
  </si>
  <si>
    <t>第五・鏡</t>
    <rPh sb="0" eb="2">
      <t>ダイゴ</t>
    </rPh>
    <rPh sb="3" eb="4">
      <t>カガミ</t>
    </rPh>
    <phoneticPr fontId="19"/>
  </si>
  <si>
    <t>唐津第一中学校</t>
    <rPh sb="0" eb="2">
      <t>カラツ</t>
    </rPh>
    <rPh sb="2" eb="4">
      <t>ダイイチ</t>
    </rPh>
    <rPh sb="4" eb="7">
      <t>チュウガッコウ</t>
    </rPh>
    <phoneticPr fontId="19"/>
  </si>
  <si>
    <t>佐賀県中学校体育大会</t>
    <rPh sb="0" eb="3">
      <t>サガケン</t>
    </rPh>
    <rPh sb="3" eb="6">
      <t>チュウガッコウ</t>
    </rPh>
    <rPh sb="6" eb="8">
      <t>タイイク</t>
    </rPh>
    <rPh sb="8" eb="10">
      <t>タイカイ</t>
    </rPh>
    <phoneticPr fontId="19"/>
  </si>
</sst>
</file>

<file path=xl/styles.xml><?xml version="1.0" encoding="utf-8"?>
<styleSheet xmlns="http://schemas.openxmlformats.org/spreadsheetml/2006/main"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23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3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23" fillId="0" borderId="18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vertical="center"/>
    </xf>
    <xf numFmtId="0" fontId="23" fillId="0" borderId="19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top"/>
    </xf>
    <xf numFmtId="0" fontId="0" fillId="0" borderId="22" xfId="0" applyFont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 textRotation="255"/>
    </xf>
    <xf numFmtId="0" fontId="0" fillId="0" borderId="11" xfId="0" applyBorder="1" applyAlignment="1">
      <alignment horizontal="center" vertical="top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horizontal="center" vertical="distributed" textRotation="255"/>
    </xf>
    <xf numFmtId="0" fontId="0" fillId="24" borderId="22" xfId="0" applyFill="1" applyBorder="1" applyAlignment="1">
      <alignment horizontal="center" vertical="distributed" textRotation="255"/>
    </xf>
    <xf numFmtId="0" fontId="23" fillId="24" borderId="22" xfId="0" applyFont="1" applyFill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171450</xdr:rowOff>
    </xdr:from>
    <xdr:to>
      <xdr:col>31</xdr:col>
      <xdr:colOff>190500</xdr:colOff>
      <xdr:row>7</xdr:row>
      <xdr:rowOff>171450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0" y="3257550"/>
          <a:ext cx="63912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4"/>
  <sheetViews>
    <sheetView tabSelected="1" zoomScaleNormal="100" zoomScaleSheetLayoutView="100" workbookViewId="0">
      <selection activeCell="AH13" sqref="AH13"/>
    </sheetView>
  </sheetViews>
  <sheetFormatPr defaultRowHeight="13.5"/>
  <cols>
    <col min="1" max="32" width="2.625" customWidth="1"/>
  </cols>
  <sheetData>
    <row r="1" spans="1:39" ht="27.75" customHeight="1">
      <c r="A1" s="59" t="s">
        <v>146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S1" s="50" t="s">
        <v>0</v>
      </c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2"/>
      <c r="AH1" s="2" t="s">
        <v>37</v>
      </c>
      <c r="AI1" s="2"/>
      <c r="AJ1" s="2"/>
      <c r="AK1" s="2"/>
      <c r="AL1" s="2"/>
      <c r="AM1" s="2"/>
    </row>
    <row r="2" spans="1:39" ht="27.75" customHeight="1" thickBot="1">
      <c r="A2" s="15"/>
      <c r="B2" s="15"/>
      <c r="C2" s="15"/>
      <c r="D2" s="15"/>
      <c r="E2" s="15"/>
      <c r="F2" s="15"/>
      <c r="G2" s="15"/>
      <c r="H2" s="15"/>
      <c r="S2" s="16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2"/>
      <c r="AH2" s="2"/>
      <c r="AI2" s="2"/>
      <c r="AJ2" s="2"/>
      <c r="AK2" s="2"/>
      <c r="AL2" s="2"/>
      <c r="AM2" s="2"/>
    </row>
    <row r="3" spans="1:39" ht="27.75" customHeight="1" thickBot="1">
      <c r="A3" s="15"/>
      <c r="B3" s="15"/>
      <c r="C3" s="15"/>
      <c r="D3" s="15"/>
      <c r="E3" s="15"/>
      <c r="F3" s="15"/>
      <c r="G3" s="15"/>
      <c r="H3" s="15"/>
      <c r="L3" s="56" t="s">
        <v>145</v>
      </c>
      <c r="M3" s="57"/>
      <c r="N3" s="57"/>
      <c r="O3" s="57"/>
      <c r="P3" s="57"/>
      <c r="Q3" s="57"/>
      <c r="R3" s="57"/>
      <c r="S3" s="57"/>
      <c r="T3" s="57"/>
      <c r="U3" s="58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2"/>
      <c r="AH3" s="2"/>
      <c r="AI3" s="2"/>
      <c r="AJ3" s="2"/>
      <c r="AK3" s="2"/>
      <c r="AL3" s="2"/>
      <c r="AM3" s="2"/>
    </row>
    <row r="4" spans="1:39" ht="18" customHeight="1" thickBot="1">
      <c r="A4" s="1"/>
      <c r="B4" s="2"/>
      <c r="C4" s="2"/>
      <c r="D4" s="2"/>
      <c r="E4" s="2"/>
      <c r="F4" s="2"/>
      <c r="G4" s="2"/>
      <c r="H4" s="2"/>
      <c r="I4" s="3">
        <v>2</v>
      </c>
      <c r="J4" s="3"/>
      <c r="K4" s="3"/>
      <c r="L4" s="3"/>
      <c r="M4" s="3"/>
      <c r="N4" s="3"/>
      <c r="O4" s="3"/>
      <c r="P4" s="21"/>
      <c r="Q4" s="34"/>
      <c r="R4" s="35"/>
      <c r="S4" s="35"/>
      <c r="T4" s="35"/>
      <c r="U4" s="35"/>
      <c r="V4" s="35"/>
      <c r="W4" s="35"/>
      <c r="X4" s="36">
        <v>3</v>
      </c>
      <c r="Y4" s="2"/>
      <c r="Z4" s="2"/>
      <c r="AA4" s="2"/>
      <c r="AB4" s="2"/>
      <c r="AC4" s="2"/>
      <c r="AD4" s="2"/>
      <c r="AE4" s="2"/>
      <c r="AF4" s="2"/>
      <c r="AG4" s="2"/>
      <c r="AH4" s="2" t="s">
        <v>38</v>
      </c>
      <c r="AI4" s="2"/>
      <c r="AJ4" s="2"/>
      <c r="AK4" s="2">
        <v>1</v>
      </c>
      <c r="AL4" s="12" t="s">
        <v>39</v>
      </c>
      <c r="AM4" s="2" t="str">
        <f>AL4&amp;"中"</f>
        <v>鳥栖中</v>
      </c>
    </row>
    <row r="5" spans="1:39" ht="62.25" customHeight="1">
      <c r="A5" s="62" t="s">
        <v>1</v>
      </c>
      <c r="B5" s="62"/>
      <c r="C5" s="62"/>
      <c r="D5" s="62"/>
      <c r="E5" s="5"/>
      <c r="F5" s="5"/>
      <c r="G5" s="5"/>
      <c r="H5" s="20"/>
      <c r="I5" s="6"/>
      <c r="J5" s="6"/>
      <c r="K5" s="6"/>
      <c r="L5" s="6"/>
      <c r="M5" s="6"/>
      <c r="N5" s="6"/>
      <c r="O5" s="6"/>
      <c r="P5" s="52" t="s">
        <v>2</v>
      </c>
      <c r="Q5" s="53"/>
      <c r="R5" s="6"/>
      <c r="S5" s="6"/>
      <c r="T5" s="6"/>
      <c r="U5" s="6"/>
      <c r="V5" s="6"/>
      <c r="W5" s="6"/>
      <c r="X5" s="20"/>
      <c r="Y5" s="5"/>
      <c r="Z5" s="5"/>
      <c r="AA5" s="5"/>
      <c r="AB5" s="5"/>
      <c r="AC5" s="5"/>
      <c r="AD5" s="5"/>
      <c r="AE5" s="5"/>
      <c r="AF5" s="2"/>
      <c r="AG5" s="2"/>
      <c r="AH5" s="2" t="s">
        <v>40</v>
      </c>
      <c r="AI5" s="2"/>
      <c r="AJ5" s="2"/>
      <c r="AK5" s="2">
        <v>2</v>
      </c>
      <c r="AL5" s="12" t="s">
        <v>41</v>
      </c>
      <c r="AM5" s="2" t="str">
        <f t="shared" ref="AM5:AM68" si="0">AL5&amp;"中"</f>
        <v>田代中</v>
      </c>
    </row>
    <row r="6" spans="1:39" ht="16.5" customHeight="1" thickBot="1">
      <c r="A6" s="5"/>
      <c r="B6" s="5"/>
      <c r="C6" s="5"/>
      <c r="D6" s="5"/>
      <c r="E6" s="29">
        <v>8</v>
      </c>
      <c r="F6" s="26"/>
      <c r="G6" s="26"/>
      <c r="H6" s="27"/>
      <c r="I6" s="6"/>
      <c r="J6" s="6"/>
      <c r="K6" s="6"/>
      <c r="L6" s="6">
        <v>0</v>
      </c>
      <c r="M6" s="6"/>
      <c r="N6" s="6"/>
      <c r="O6" s="6"/>
      <c r="P6" s="67" t="s">
        <v>3</v>
      </c>
      <c r="Q6" s="68"/>
      <c r="R6" s="6"/>
      <c r="S6" s="6"/>
      <c r="T6" s="6"/>
      <c r="U6" s="29">
        <v>7</v>
      </c>
      <c r="V6" s="26"/>
      <c r="W6" s="26"/>
      <c r="X6" s="27"/>
      <c r="Y6" s="5"/>
      <c r="Z6" s="5"/>
      <c r="AA6" s="5"/>
      <c r="AB6" s="5">
        <v>0</v>
      </c>
      <c r="AC6" s="5"/>
      <c r="AD6" s="5"/>
      <c r="AE6" s="5"/>
      <c r="AF6" s="2"/>
      <c r="AG6" s="2"/>
      <c r="AH6" s="2" t="s">
        <v>42</v>
      </c>
      <c r="AI6" s="2"/>
      <c r="AJ6" s="2"/>
      <c r="AK6" s="2">
        <v>3</v>
      </c>
      <c r="AL6" s="12" t="s">
        <v>43</v>
      </c>
      <c r="AM6" s="2" t="str">
        <f t="shared" si="0"/>
        <v>基里中</v>
      </c>
    </row>
    <row r="7" spans="1:39" ht="63" customHeight="1">
      <c r="A7" s="5"/>
      <c r="B7" s="5"/>
      <c r="C7" s="6"/>
      <c r="D7" s="20"/>
      <c r="E7" s="6"/>
      <c r="F7" s="6"/>
      <c r="G7" s="6"/>
      <c r="H7" s="48" t="s">
        <v>4</v>
      </c>
      <c r="I7" s="55"/>
      <c r="J7" s="7"/>
      <c r="K7" s="7"/>
      <c r="L7" s="30"/>
      <c r="M7" s="6"/>
      <c r="N7" s="6"/>
      <c r="O7" s="5"/>
      <c r="P7" s="68"/>
      <c r="Q7" s="68"/>
      <c r="R7" s="5"/>
      <c r="S7" s="6"/>
      <c r="T7" s="20"/>
      <c r="U7" s="6"/>
      <c r="V7" s="6"/>
      <c r="W7" s="6"/>
      <c r="X7" s="48" t="s">
        <v>5</v>
      </c>
      <c r="Y7" s="55"/>
      <c r="Z7" s="7"/>
      <c r="AA7" s="7"/>
      <c r="AB7" s="30"/>
      <c r="AC7" s="6"/>
      <c r="AD7" s="6"/>
      <c r="AE7" s="5"/>
      <c r="AF7" s="2"/>
      <c r="AG7" s="2"/>
      <c r="AH7" s="2" t="s">
        <v>44</v>
      </c>
      <c r="AI7" s="2"/>
      <c r="AJ7" s="2"/>
      <c r="AK7" s="2">
        <v>4</v>
      </c>
      <c r="AL7" s="12" t="s">
        <v>45</v>
      </c>
      <c r="AM7" s="2" t="str">
        <f t="shared" si="0"/>
        <v>鳥栖西中</v>
      </c>
    </row>
    <row r="8" spans="1:39" ht="27" customHeight="1" thickBot="1">
      <c r="A8" s="5"/>
      <c r="B8" s="5"/>
      <c r="C8" s="25">
        <v>10</v>
      </c>
      <c r="D8" s="27"/>
      <c r="E8" s="6"/>
      <c r="F8" s="19">
        <v>1</v>
      </c>
      <c r="G8" s="6"/>
      <c r="H8" s="8"/>
      <c r="I8" s="6"/>
      <c r="J8" s="6"/>
      <c r="K8" s="19">
        <v>1</v>
      </c>
      <c r="L8" s="31"/>
      <c r="M8" s="23"/>
      <c r="N8" s="25">
        <v>13</v>
      </c>
      <c r="O8" s="6"/>
      <c r="P8" s="6"/>
      <c r="Q8" s="6"/>
      <c r="R8" s="6"/>
      <c r="S8" s="25">
        <v>13</v>
      </c>
      <c r="T8" s="27"/>
      <c r="U8" s="6"/>
      <c r="V8" s="19">
        <v>0</v>
      </c>
      <c r="W8" s="6"/>
      <c r="X8" s="8"/>
      <c r="Y8" s="6"/>
      <c r="Z8" s="6"/>
      <c r="AA8" s="19">
        <v>0</v>
      </c>
      <c r="AB8" s="31"/>
      <c r="AC8" s="37">
        <v>10</v>
      </c>
      <c r="AD8" s="26"/>
      <c r="AE8" s="6"/>
      <c r="AF8" s="2"/>
      <c r="AG8" s="2"/>
      <c r="AH8" s="2" t="s">
        <v>46</v>
      </c>
      <c r="AI8" s="2"/>
      <c r="AJ8" s="2"/>
      <c r="AK8" s="2">
        <v>5</v>
      </c>
      <c r="AL8" s="12" t="s">
        <v>47</v>
      </c>
      <c r="AM8" s="2" t="str">
        <f t="shared" si="0"/>
        <v>基山中</v>
      </c>
    </row>
    <row r="9" spans="1:39" ht="60.75" customHeight="1">
      <c r="A9" s="4" t="s">
        <v>6</v>
      </c>
      <c r="B9" s="20"/>
      <c r="C9" s="6"/>
      <c r="D9" s="48" t="s">
        <v>7</v>
      </c>
      <c r="E9" s="55"/>
      <c r="F9" s="30"/>
      <c r="G9" s="6"/>
      <c r="H9" s="54" t="s">
        <v>8</v>
      </c>
      <c r="I9" s="54"/>
      <c r="J9" s="20"/>
      <c r="K9" s="7"/>
      <c r="L9" s="52" t="s">
        <v>9</v>
      </c>
      <c r="M9" s="53"/>
      <c r="N9" s="20"/>
      <c r="O9" s="6"/>
      <c r="P9" s="5"/>
      <c r="Q9" s="5"/>
      <c r="R9" s="20"/>
      <c r="S9" s="6"/>
      <c r="T9" s="48" t="s">
        <v>10</v>
      </c>
      <c r="U9" s="55"/>
      <c r="V9" s="30"/>
      <c r="W9" s="6"/>
      <c r="X9" s="54" t="s">
        <v>11</v>
      </c>
      <c r="Y9" s="54"/>
      <c r="Z9" s="20"/>
      <c r="AA9" s="6"/>
      <c r="AB9" s="52" t="s">
        <v>12</v>
      </c>
      <c r="AC9" s="53"/>
      <c r="AD9" s="20"/>
      <c r="AE9" s="6"/>
      <c r="AF9" s="2"/>
      <c r="AG9" s="2"/>
      <c r="AH9" s="2" t="s">
        <v>48</v>
      </c>
      <c r="AI9" s="2"/>
      <c r="AJ9" s="2"/>
      <c r="AK9" s="2">
        <v>6</v>
      </c>
      <c r="AL9" s="12" t="s">
        <v>49</v>
      </c>
      <c r="AM9" s="2" t="str">
        <f t="shared" si="0"/>
        <v>東明館中</v>
      </c>
    </row>
    <row r="10" spans="1:39" ht="15" customHeight="1" thickBot="1">
      <c r="A10" s="5"/>
      <c r="B10" s="22">
        <v>14</v>
      </c>
      <c r="C10" s="24">
        <v>0</v>
      </c>
      <c r="D10" s="8"/>
      <c r="E10" s="6"/>
      <c r="F10" s="31">
        <v>3</v>
      </c>
      <c r="G10" s="29">
        <v>17</v>
      </c>
      <c r="H10" s="6"/>
      <c r="I10" s="6"/>
      <c r="J10" s="31">
        <v>5</v>
      </c>
      <c r="K10" s="18">
        <v>17</v>
      </c>
      <c r="L10" s="8"/>
      <c r="M10" s="6"/>
      <c r="N10" s="31">
        <v>9</v>
      </c>
      <c r="O10" s="18">
        <v>10</v>
      </c>
      <c r="P10" s="6"/>
      <c r="Q10" s="6"/>
      <c r="R10" s="33">
        <v>7</v>
      </c>
      <c r="S10" s="6">
        <v>0</v>
      </c>
      <c r="T10" s="8"/>
      <c r="U10" s="6"/>
      <c r="V10" s="33">
        <v>14</v>
      </c>
      <c r="W10" s="18">
        <v>1</v>
      </c>
      <c r="X10" s="6"/>
      <c r="Y10" s="6"/>
      <c r="Z10" s="31">
        <v>8</v>
      </c>
      <c r="AA10" s="29">
        <v>10</v>
      </c>
      <c r="AB10" s="8"/>
      <c r="AC10" s="6"/>
      <c r="AD10" s="31">
        <v>0</v>
      </c>
      <c r="AE10" s="29">
        <v>10</v>
      </c>
      <c r="AF10" s="2"/>
      <c r="AG10" s="2"/>
      <c r="AH10" s="2" t="s">
        <v>50</v>
      </c>
      <c r="AI10" s="2"/>
      <c r="AJ10" s="2"/>
      <c r="AK10" s="2">
        <v>7</v>
      </c>
      <c r="AL10" s="12" t="s">
        <v>51</v>
      </c>
      <c r="AM10" s="2" t="str">
        <f t="shared" si="0"/>
        <v>香楠中</v>
      </c>
    </row>
    <row r="11" spans="1:39" ht="48.75" customHeight="1">
      <c r="A11" s="20"/>
      <c r="B11" s="60" t="s">
        <v>13</v>
      </c>
      <c r="C11" s="61"/>
      <c r="D11" s="6"/>
      <c r="E11" s="5"/>
      <c r="F11" s="44" t="s">
        <v>14</v>
      </c>
      <c r="G11" s="45"/>
      <c r="H11" s="5"/>
      <c r="I11" s="5"/>
      <c r="J11" s="46" t="s">
        <v>15</v>
      </c>
      <c r="K11" s="47"/>
      <c r="L11" s="6"/>
      <c r="M11" s="5"/>
      <c r="N11" s="46" t="s">
        <v>16</v>
      </c>
      <c r="O11" s="47"/>
      <c r="P11" s="5"/>
      <c r="Q11" s="20"/>
      <c r="R11" s="48" t="s">
        <v>17</v>
      </c>
      <c r="S11" s="49"/>
      <c r="T11" s="6"/>
      <c r="U11" s="20"/>
      <c r="V11" s="48" t="s">
        <v>18</v>
      </c>
      <c r="W11" s="49"/>
      <c r="X11" s="5"/>
      <c r="Y11" s="5"/>
      <c r="Z11" s="44" t="s">
        <v>19</v>
      </c>
      <c r="AA11" s="45"/>
      <c r="AB11" s="6"/>
      <c r="AC11" s="5"/>
      <c r="AD11" s="44" t="s">
        <v>20</v>
      </c>
      <c r="AE11" s="45"/>
      <c r="AF11" s="2"/>
      <c r="AG11" s="2"/>
      <c r="AH11" s="2"/>
      <c r="AI11" s="2"/>
      <c r="AJ11" s="2"/>
      <c r="AK11" s="2">
        <v>1</v>
      </c>
      <c r="AL11" s="12" t="s">
        <v>52</v>
      </c>
      <c r="AM11" s="2" t="str">
        <f t="shared" si="0"/>
        <v>中原中</v>
      </c>
    </row>
    <row r="12" spans="1:39" ht="49.5" customHeight="1">
      <c r="A12" s="21"/>
      <c r="B12" s="13"/>
      <c r="C12" s="10"/>
      <c r="D12" s="11"/>
      <c r="E12" s="2"/>
      <c r="F12" s="9"/>
      <c r="G12" s="28"/>
      <c r="H12" s="2"/>
      <c r="I12" s="2"/>
      <c r="J12" s="9"/>
      <c r="K12" s="32"/>
      <c r="L12" s="11"/>
      <c r="M12" s="2"/>
      <c r="N12" s="9"/>
      <c r="O12" s="28"/>
      <c r="P12" s="2"/>
      <c r="Q12" s="21"/>
      <c r="R12" s="13"/>
      <c r="S12" s="10"/>
      <c r="T12" s="11"/>
      <c r="U12" s="21"/>
      <c r="V12" s="13"/>
      <c r="W12" s="10"/>
      <c r="X12" s="2"/>
      <c r="Y12" s="2"/>
      <c r="Z12" s="9"/>
      <c r="AA12" s="28"/>
      <c r="AB12" s="11"/>
      <c r="AC12" s="2"/>
      <c r="AD12" s="9"/>
      <c r="AE12" s="28"/>
      <c r="AF12" s="2"/>
      <c r="AG12" s="2"/>
      <c r="AH12" s="2"/>
      <c r="AI12" s="2"/>
      <c r="AJ12" s="2"/>
      <c r="AK12" s="2">
        <v>2</v>
      </c>
      <c r="AL12" s="12" t="s">
        <v>53</v>
      </c>
      <c r="AM12" s="2" t="str">
        <f t="shared" si="0"/>
        <v>北茂安中</v>
      </c>
    </row>
    <row r="13" spans="1:39" ht="97.5" customHeight="1">
      <c r="A13" s="64" t="str">
        <f>IF(AJ14="","",AJ14)</f>
        <v>有田中</v>
      </c>
      <c r="B13" s="64"/>
      <c r="C13" s="63" t="str">
        <f>IF(AJ15="","",AJ15)</f>
        <v>第五・鏡</v>
      </c>
      <c r="D13" s="63"/>
      <c r="E13" s="63" t="str">
        <f>IF(AJ16="","",AJ16)</f>
        <v>多久東部中</v>
      </c>
      <c r="F13" s="63"/>
      <c r="G13" s="63" t="str">
        <f>IF(AJ17="","",AJ17)</f>
        <v>城北中</v>
      </c>
      <c r="H13" s="63"/>
      <c r="I13" s="63" t="str">
        <f>IF(AJ18="","",AJ18)</f>
        <v>神埼中</v>
      </c>
      <c r="J13" s="63"/>
      <c r="K13" s="63" t="str">
        <f>IF(AJ19="","",AJ19)</f>
        <v>国見中</v>
      </c>
      <c r="L13" s="63"/>
      <c r="M13" s="63" t="str">
        <f>IF(AJ20="","",AJ20)</f>
        <v>塩田中</v>
      </c>
      <c r="N13" s="63"/>
      <c r="O13" s="64" t="str">
        <f>IF(AJ21="","",AJ21)</f>
        <v>大和中</v>
      </c>
      <c r="P13" s="64"/>
      <c r="Q13" s="65" t="str">
        <f>IF(AJ22="","",AJ22)</f>
        <v>第一中</v>
      </c>
      <c r="R13" s="65"/>
      <c r="S13" s="63" t="str">
        <f>IF(AJ23="","",AJ23)</f>
        <v>川副中</v>
      </c>
      <c r="T13" s="63"/>
      <c r="U13" s="63" t="str">
        <f>IF(AJ24="","",AJ24)</f>
        <v>西有田中</v>
      </c>
      <c r="V13" s="63"/>
      <c r="W13" s="63" t="str">
        <f>IF(AJ25="","",AJ25)</f>
        <v>鬼塚中</v>
      </c>
      <c r="X13" s="63"/>
      <c r="Y13" s="63" t="str">
        <f>IF(AJ26="","",AJ26)</f>
        <v>嬉野中</v>
      </c>
      <c r="Z13" s="63"/>
      <c r="AA13" s="63" t="str">
        <f>IF(AJ27="","",AJ27)</f>
        <v>中央中</v>
      </c>
      <c r="AB13" s="63"/>
      <c r="AC13" s="63" t="str">
        <f>IF(AJ28="","",AJ28)</f>
        <v>武雄中</v>
      </c>
      <c r="AD13" s="63"/>
      <c r="AE13" s="64" t="str">
        <f>IF(AJ29="","",AJ29)</f>
        <v>千代田中</v>
      </c>
      <c r="AF13" s="64"/>
      <c r="AG13" s="2"/>
      <c r="AH13" s="2"/>
      <c r="AI13" s="2"/>
      <c r="AJ13" s="2"/>
      <c r="AK13" s="2">
        <v>10</v>
      </c>
      <c r="AL13" s="12" t="s">
        <v>54</v>
      </c>
      <c r="AM13" s="2" t="str">
        <f t="shared" si="0"/>
        <v>三根中</v>
      </c>
    </row>
    <row r="14" spans="1:39" ht="60" customHeight="1">
      <c r="A14" s="41" t="s">
        <v>21</v>
      </c>
      <c r="B14" s="41"/>
      <c r="C14" s="40" t="s">
        <v>22</v>
      </c>
      <c r="D14" s="41"/>
      <c r="E14" s="40" t="s">
        <v>23</v>
      </c>
      <c r="F14" s="41"/>
      <c r="G14" s="41" t="s">
        <v>24</v>
      </c>
      <c r="H14" s="41"/>
      <c r="I14" s="41" t="s">
        <v>25</v>
      </c>
      <c r="J14" s="41"/>
      <c r="K14" s="38" t="s">
        <v>26</v>
      </c>
      <c r="L14" s="39"/>
      <c r="M14" s="40" t="s">
        <v>27</v>
      </c>
      <c r="N14" s="41"/>
      <c r="O14" s="38" t="s">
        <v>28</v>
      </c>
      <c r="P14" s="39"/>
      <c r="Q14" s="66" t="s">
        <v>29</v>
      </c>
      <c r="R14" s="39"/>
      <c r="S14" s="41" t="s">
        <v>30</v>
      </c>
      <c r="T14" s="41"/>
      <c r="U14" s="40" t="s">
        <v>31</v>
      </c>
      <c r="V14" s="41"/>
      <c r="W14" s="43" t="s">
        <v>32</v>
      </c>
      <c r="X14" s="41"/>
      <c r="Y14" s="40" t="s">
        <v>33</v>
      </c>
      <c r="Z14" s="41"/>
      <c r="AA14" s="40" t="s">
        <v>34</v>
      </c>
      <c r="AB14" s="41"/>
      <c r="AC14" s="40" t="s">
        <v>35</v>
      </c>
      <c r="AD14" s="41"/>
      <c r="AE14" s="38" t="s">
        <v>36</v>
      </c>
      <c r="AF14" s="39"/>
      <c r="AG14" s="2">
        <v>1</v>
      </c>
      <c r="AH14" s="2" t="str">
        <f>A14</f>
        <v>伊西①</v>
      </c>
      <c r="AI14" s="2">
        <v>57</v>
      </c>
      <c r="AJ14" s="2" t="str">
        <f>IF(AI14="","",INDEX($AK$1:$AM$105,MATCH(AI14,$AK$1:$AK$105,0),3))</f>
        <v>有田中</v>
      </c>
      <c r="AK14" s="2">
        <v>11</v>
      </c>
      <c r="AL14" s="12" t="s">
        <v>55</v>
      </c>
      <c r="AM14" s="2" t="str">
        <f t="shared" si="0"/>
        <v>上峰中</v>
      </c>
    </row>
    <row r="15" spans="1:39">
      <c r="A15" s="42">
        <v>1</v>
      </c>
      <c r="B15" s="42"/>
      <c r="C15" s="42">
        <v>2</v>
      </c>
      <c r="D15" s="42"/>
      <c r="E15" s="42">
        <v>3</v>
      </c>
      <c r="F15" s="42"/>
      <c r="G15" s="42">
        <v>4</v>
      </c>
      <c r="H15" s="42"/>
      <c r="I15" s="42">
        <v>5</v>
      </c>
      <c r="J15" s="42"/>
      <c r="K15" s="42">
        <v>6</v>
      </c>
      <c r="L15" s="42"/>
      <c r="M15" s="42">
        <v>7</v>
      </c>
      <c r="N15" s="42"/>
      <c r="O15" s="42">
        <v>8</v>
      </c>
      <c r="P15" s="42"/>
      <c r="Q15" s="42">
        <v>9</v>
      </c>
      <c r="R15" s="42"/>
      <c r="S15" s="42">
        <v>10</v>
      </c>
      <c r="T15" s="42"/>
      <c r="U15" s="42">
        <v>11</v>
      </c>
      <c r="V15" s="42"/>
      <c r="W15" s="42">
        <v>12</v>
      </c>
      <c r="X15" s="42"/>
      <c r="Y15" s="42">
        <v>13</v>
      </c>
      <c r="Z15" s="42"/>
      <c r="AA15" s="42">
        <v>14</v>
      </c>
      <c r="AB15" s="42"/>
      <c r="AC15" s="42">
        <v>15</v>
      </c>
      <c r="AD15" s="42"/>
      <c r="AE15" s="42">
        <v>16</v>
      </c>
      <c r="AF15" s="42"/>
      <c r="AG15" s="13">
        <v>2</v>
      </c>
      <c r="AH15" s="2" t="str">
        <f>C14</f>
        <v>唐津A</v>
      </c>
      <c r="AI15" s="2"/>
      <c r="AJ15" s="2" t="s">
        <v>144</v>
      </c>
      <c r="AK15" s="2">
        <v>12</v>
      </c>
      <c r="AL15" s="12" t="s">
        <v>56</v>
      </c>
      <c r="AM15" s="2" t="str">
        <f t="shared" si="0"/>
        <v>神埼中</v>
      </c>
    </row>
    <row r="16" spans="1:39">
      <c r="AG16" s="2">
        <v>3</v>
      </c>
      <c r="AH16" s="2" t="str">
        <f>E14</f>
        <v>小多B</v>
      </c>
      <c r="AI16" s="2">
        <v>43</v>
      </c>
      <c r="AJ16" s="2" t="str">
        <f t="shared" ref="AJ16:AJ29" si="1">IF(AI16="","",INDEX($AK$1:$AM$105,MATCH(AI16,$AK$1:$AK$105,0),3))</f>
        <v>多久東部中</v>
      </c>
      <c r="AK16" s="2">
        <v>13</v>
      </c>
      <c r="AL16" s="12" t="s">
        <v>57</v>
      </c>
      <c r="AM16" s="2" t="str">
        <f t="shared" si="0"/>
        <v>千代田中</v>
      </c>
    </row>
    <row r="17" spans="33:39">
      <c r="AG17" s="13">
        <v>4</v>
      </c>
      <c r="AH17" s="2" t="str">
        <f>G14</f>
        <v>佐賀市B</v>
      </c>
      <c r="AI17" s="2">
        <v>22</v>
      </c>
      <c r="AJ17" s="2" t="str">
        <f t="shared" si="1"/>
        <v>城北中</v>
      </c>
      <c r="AK17" s="2">
        <v>14</v>
      </c>
      <c r="AL17" s="12" t="s">
        <v>58</v>
      </c>
      <c r="AM17" s="2" t="str">
        <f t="shared" si="0"/>
        <v>三田川中</v>
      </c>
    </row>
    <row r="18" spans="33:39">
      <c r="AG18" s="2">
        <v>5</v>
      </c>
      <c r="AH18" s="2" t="str">
        <f>I14</f>
        <v>三神A</v>
      </c>
      <c r="AI18" s="2">
        <v>12</v>
      </c>
      <c r="AJ18" s="2" t="str">
        <f t="shared" si="1"/>
        <v>神埼中</v>
      </c>
      <c r="AK18" s="2">
        <v>15</v>
      </c>
      <c r="AL18" s="12" t="s">
        <v>59</v>
      </c>
      <c r="AM18" s="2" t="str">
        <f t="shared" si="0"/>
        <v>東脊振中</v>
      </c>
    </row>
    <row r="19" spans="33:39">
      <c r="AG19" s="13">
        <v>6</v>
      </c>
      <c r="AH19" s="2" t="str">
        <f>K14</f>
        <v>伊西B</v>
      </c>
      <c r="AI19" s="2">
        <v>54</v>
      </c>
      <c r="AJ19" s="2" t="str">
        <f t="shared" si="1"/>
        <v>国見中</v>
      </c>
      <c r="AK19" s="2">
        <v>16</v>
      </c>
      <c r="AL19" s="12" t="s">
        <v>60</v>
      </c>
      <c r="AM19" s="2" t="str">
        <f t="shared" si="0"/>
        <v>脊振中</v>
      </c>
    </row>
    <row r="20" spans="33:39">
      <c r="AG20" s="2">
        <v>7</v>
      </c>
      <c r="AH20" s="5" t="str">
        <f>M14</f>
        <v>藤鹿A</v>
      </c>
      <c r="AI20" s="5">
        <v>96</v>
      </c>
      <c r="AJ20" s="2" t="str">
        <f t="shared" si="1"/>
        <v>塩田中</v>
      </c>
      <c r="AK20" s="2">
        <v>17</v>
      </c>
      <c r="AL20" s="12" t="s">
        <v>61</v>
      </c>
      <c r="AM20" s="2" t="str">
        <f t="shared" si="0"/>
        <v>成章中</v>
      </c>
    </row>
    <row r="21" spans="33:39">
      <c r="AG21" s="13">
        <v>8</v>
      </c>
      <c r="AH21" s="5" t="str">
        <f>O14</f>
        <v>佐賀市④</v>
      </c>
      <c r="AI21" s="5">
        <v>27</v>
      </c>
      <c r="AJ21" s="2" t="str">
        <f t="shared" si="1"/>
        <v>大和中</v>
      </c>
      <c r="AK21" s="2">
        <v>18</v>
      </c>
      <c r="AL21" s="12" t="s">
        <v>62</v>
      </c>
      <c r="AM21" s="2" t="str">
        <f t="shared" si="0"/>
        <v>城南中</v>
      </c>
    </row>
    <row r="22" spans="33:39">
      <c r="AG22" s="2">
        <v>9</v>
      </c>
      <c r="AH22" s="5" t="str">
        <f>Q14</f>
        <v>唐津③</v>
      </c>
      <c r="AI22" s="5">
        <v>59</v>
      </c>
      <c r="AJ22" s="2" t="str">
        <f t="shared" si="1"/>
        <v>第一中</v>
      </c>
      <c r="AK22" s="2">
        <v>19</v>
      </c>
      <c r="AL22" s="12" t="s">
        <v>63</v>
      </c>
      <c r="AM22" s="2" t="str">
        <f t="shared" si="0"/>
        <v>昭栄中</v>
      </c>
    </row>
    <row r="23" spans="33:39">
      <c r="AG23" s="13">
        <v>10</v>
      </c>
      <c r="AH23" s="2" t="str">
        <f>S14</f>
        <v>佐賀市A</v>
      </c>
      <c r="AI23" s="2">
        <v>38</v>
      </c>
      <c r="AJ23" s="2" t="str">
        <f t="shared" si="1"/>
        <v>川副中</v>
      </c>
      <c r="AK23" s="2">
        <v>20</v>
      </c>
      <c r="AL23" s="12" t="s">
        <v>64</v>
      </c>
      <c r="AM23" s="2" t="str">
        <f t="shared" si="0"/>
        <v>城東中</v>
      </c>
    </row>
    <row r="24" spans="33:39">
      <c r="AG24" s="2">
        <v>11</v>
      </c>
      <c r="AH24" s="2" t="str">
        <f>U14</f>
        <v>伊西A</v>
      </c>
      <c r="AI24" s="2">
        <v>58</v>
      </c>
      <c r="AJ24" s="2" t="str">
        <f t="shared" si="1"/>
        <v>西有田中</v>
      </c>
      <c r="AK24" s="2">
        <v>21</v>
      </c>
      <c r="AL24" s="12" t="s">
        <v>65</v>
      </c>
      <c r="AM24" s="2" t="str">
        <f t="shared" si="0"/>
        <v>城西中</v>
      </c>
    </row>
    <row r="25" spans="33:39">
      <c r="AG25" s="13">
        <v>12</v>
      </c>
      <c r="AH25" s="2" t="str">
        <f>W14</f>
        <v>唐津Ｂ</v>
      </c>
      <c r="AI25" s="2">
        <v>64</v>
      </c>
      <c r="AJ25" s="2" t="str">
        <f t="shared" si="1"/>
        <v>鬼塚中</v>
      </c>
      <c r="AK25" s="2">
        <v>22</v>
      </c>
      <c r="AL25" s="12" t="s">
        <v>66</v>
      </c>
      <c r="AM25" s="2" t="str">
        <f t="shared" si="0"/>
        <v>城北中</v>
      </c>
    </row>
    <row r="26" spans="33:39">
      <c r="AG26" s="2">
        <v>13</v>
      </c>
      <c r="AH26" s="2" t="str">
        <f>Y14</f>
        <v>藤鹿B</v>
      </c>
      <c r="AI26" s="2">
        <v>97</v>
      </c>
      <c r="AJ26" s="2" t="str">
        <f t="shared" si="1"/>
        <v>嬉野中</v>
      </c>
      <c r="AK26" s="2">
        <v>23</v>
      </c>
      <c r="AL26" s="12" t="s">
        <v>67</v>
      </c>
      <c r="AM26" s="2" t="str">
        <f t="shared" si="0"/>
        <v>金泉中</v>
      </c>
    </row>
    <row r="27" spans="33:39">
      <c r="AG27" s="13">
        <v>14</v>
      </c>
      <c r="AH27" s="2" t="str">
        <f>AA14</f>
        <v>小多A</v>
      </c>
      <c r="AI27" s="2">
        <v>44</v>
      </c>
      <c r="AJ27" s="2" t="str">
        <f t="shared" si="1"/>
        <v>中央中</v>
      </c>
      <c r="AK27" s="2">
        <v>24</v>
      </c>
      <c r="AL27" s="12" t="s">
        <v>68</v>
      </c>
      <c r="AM27" s="2" t="str">
        <f t="shared" si="0"/>
        <v>芙蓉中</v>
      </c>
    </row>
    <row r="28" spans="33:39">
      <c r="AG28" s="2">
        <v>15</v>
      </c>
      <c r="AH28" s="14" t="str">
        <f>AC14</f>
        <v>杵武A</v>
      </c>
      <c r="AI28" s="14">
        <v>81</v>
      </c>
      <c r="AJ28" s="2" t="str">
        <f t="shared" si="1"/>
        <v>武雄中</v>
      </c>
      <c r="AK28" s="2">
        <v>25</v>
      </c>
      <c r="AL28" s="12" t="s">
        <v>69</v>
      </c>
      <c r="AM28" s="2" t="str">
        <f t="shared" si="0"/>
        <v>鍋島中</v>
      </c>
    </row>
    <row r="29" spans="33:39">
      <c r="AG29" s="13">
        <v>16</v>
      </c>
      <c r="AH29" s="14" t="str">
        <f>AE14</f>
        <v>三神②</v>
      </c>
      <c r="AI29" s="14">
        <v>13</v>
      </c>
      <c r="AJ29" s="2" t="str">
        <f t="shared" si="1"/>
        <v>千代田中</v>
      </c>
      <c r="AK29" s="2">
        <v>26</v>
      </c>
      <c r="AL29" s="12" t="s">
        <v>70</v>
      </c>
      <c r="AM29" s="2" t="str">
        <f t="shared" si="0"/>
        <v>諸富中</v>
      </c>
    </row>
    <row r="30" spans="33:39">
      <c r="AG30" s="14"/>
      <c r="AH30" s="14"/>
      <c r="AI30" s="14"/>
      <c r="AJ30" s="14"/>
      <c r="AK30" s="2">
        <v>27</v>
      </c>
      <c r="AL30" s="12" t="s">
        <v>71</v>
      </c>
      <c r="AM30" s="2" t="str">
        <f t="shared" si="0"/>
        <v>大和中</v>
      </c>
    </row>
    <row r="31" spans="33:39">
      <c r="AG31" s="14"/>
      <c r="AH31" s="14"/>
      <c r="AI31" s="14"/>
      <c r="AJ31" s="14"/>
      <c r="AK31" s="2">
        <v>28</v>
      </c>
      <c r="AL31" s="12" t="s">
        <v>72</v>
      </c>
      <c r="AM31" s="2" t="str">
        <f t="shared" si="0"/>
        <v>松梅中</v>
      </c>
    </row>
    <row r="32" spans="33:39">
      <c r="AG32" s="14"/>
      <c r="AH32" s="14"/>
      <c r="AI32" s="14"/>
      <c r="AJ32" s="14"/>
      <c r="AK32" s="2">
        <v>29</v>
      </c>
      <c r="AL32" s="12" t="s">
        <v>73</v>
      </c>
      <c r="AM32" s="2" t="str">
        <f t="shared" si="0"/>
        <v>北山中</v>
      </c>
    </row>
    <row r="33" spans="33:39">
      <c r="AG33" s="14"/>
      <c r="AH33" s="14"/>
      <c r="AI33" s="14"/>
      <c r="AJ33" s="14"/>
      <c r="AK33" s="2">
        <v>30</v>
      </c>
      <c r="AL33" s="12" t="s">
        <v>74</v>
      </c>
      <c r="AM33" s="2" t="str">
        <f t="shared" si="0"/>
        <v>富士中</v>
      </c>
    </row>
    <row r="34" spans="33:39">
      <c r="AG34" s="14"/>
      <c r="AH34" s="14"/>
      <c r="AI34" s="14"/>
      <c r="AJ34" s="14"/>
      <c r="AK34" s="2">
        <v>31</v>
      </c>
      <c r="AL34" s="12" t="s">
        <v>75</v>
      </c>
      <c r="AM34" s="2" t="str">
        <f t="shared" si="0"/>
        <v>三瀬中</v>
      </c>
    </row>
    <row r="35" spans="33:39">
      <c r="AG35" s="14"/>
      <c r="AH35" s="14"/>
      <c r="AI35" s="14"/>
      <c r="AJ35" s="14"/>
      <c r="AK35" s="2">
        <v>32</v>
      </c>
      <c r="AL35" s="12" t="s">
        <v>76</v>
      </c>
      <c r="AM35" s="2" t="str">
        <f t="shared" si="0"/>
        <v>附属中</v>
      </c>
    </row>
    <row r="36" spans="33:39">
      <c r="AG36" s="14"/>
      <c r="AH36" s="14"/>
      <c r="AI36" s="14"/>
      <c r="AJ36" s="14"/>
      <c r="AK36" s="2">
        <v>33</v>
      </c>
      <c r="AL36" s="12" t="s">
        <v>77</v>
      </c>
      <c r="AM36" s="2" t="str">
        <f t="shared" si="0"/>
        <v>弘学館中</v>
      </c>
    </row>
    <row r="37" spans="33:39">
      <c r="AG37" s="14"/>
      <c r="AH37" s="14"/>
      <c r="AI37" s="14"/>
      <c r="AJ37" s="14"/>
      <c r="AK37" s="2">
        <v>34</v>
      </c>
      <c r="AL37" s="12" t="s">
        <v>78</v>
      </c>
      <c r="AM37" s="2" t="str">
        <f t="shared" si="0"/>
        <v>清和中</v>
      </c>
    </row>
    <row r="38" spans="33:39">
      <c r="AG38" s="2"/>
      <c r="AH38" s="2"/>
      <c r="AI38" s="2"/>
      <c r="AJ38" s="2"/>
      <c r="AK38" s="2">
        <v>35</v>
      </c>
      <c r="AL38" s="12" t="s">
        <v>79</v>
      </c>
      <c r="AM38" s="2" t="str">
        <f t="shared" si="0"/>
        <v>龍谷中</v>
      </c>
    </row>
    <row r="39" spans="33:39">
      <c r="AG39" s="2"/>
      <c r="AH39" s="2"/>
      <c r="AI39" s="2"/>
      <c r="AJ39" s="2"/>
      <c r="AK39" s="2">
        <v>36</v>
      </c>
      <c r="AL39" s="12" t="s">
        <v>80</v>
      </c>
      <c r="AM39" s="2" t="str">
        <f t="shared" si="0"/>
        <v>成穎中</v>
      </c>
    </row>
    <row r="40" spans="33:39">
      <c r="AG40" s="2"/>
      <c r="AH40" s="2"/>
      <c r="AI40" s="2"/>
      <c r="AJ40" s="2"/>
      <c r="AK40" s="2">
        <v>37</v>
      </c>
      <c r="AL40" s="12" t="s">
        <v>81</v>
      </c>
      <c r="AM40" s="2" t="str">
        <f t="shared" si="0"/>
        <v>致遠館中</v>
      </c>
    </row>
    <row r="41" spans="33:39">
      <c r="AG41" s="2"/>
      <c r="AH41" s="2"/>
      <c r="AI41" s="2"/>
      <c r="AJ41" s="2"/>
      <c r="AK41" s="2">
        <v>38</v>
      </c>
      <c r="AL41" s="12" t="s">
        <v>82</v>
      </c>
      <c r="AM41" s="2" t="str">
        <f t="shared" si="0"/>
        <v>川副中</v>
      </c>
    </row>
    <row r="42" spans="33:39">
      <c r="AG42" s="2"/>
      <c r="AH42" s="2"/>
      <c r="AI42" s="2"/>
      <c r="AJ42" s="2"/>
      <c r="AK42" s="2">
        <v>39</v>
      </c>
      <c r="AL42" s="12" t="s">
        <v>83</v>
      </c>
      <c r="AM42" s="2" t="str">
        <f t="shared" si="0"/>
        <v>東与賀中</v>
      </c>
    </row>
    <row r="43" spans="33:39">
      <c r="AG43" s="2"/>
      <c r="AH43" s="2"/>
      <c r="AI43" s="2"/>
      <c r="AJ43" s="2"/>
      <c r="AK43" s="2">
        <v>40</v>
      </c>
      <c r="AL43" s="12" t="s">
        <v>84</v>
      </c>
      <c r="AM43" s="2" t="str">
        <f t="shared" si="0"/>
        <v>思斉中</v>
      </c>
    </row>
    <row r="44" spans="33:39">
      <c r="AG44" s="2"/>
      <c r="AH44" s="2"/>
      <c r="AI44" s="2"/>
      <c r="AJ44" s="2"/>
      <c r="AK44" s="2">
        <v>41</v>
      </c>
      <c r="AL44" s="12" t="s">
        <v>85</v>
      </c>
      <c r="AM44" s="2" t="str">
        <f t="shared" si="0"/>
        <v>ろう中</v>
      </c>
    </row>
    <row r="45" spans="33:39">
      <c r="AG45" s="2"/>
      <c r="AH45" s="2"/>
      <c r="AI45" s="2"/>
      <c r="AJ45" s="2"/>
      <c r="AK45" s="2">
        <v>42</v>
      </c>
      <c r="AL45" s="12" t="s">
        <v>86</v>
      </c>
      <c r="AM45" s="2" t="str">
        <f t="shared" si="0"/>
        <v>西渓中</v>
      </c>
    </row>
    <row r="46" spans="33:39">
      <c r="AG46" s="2"/>
      <c r="AH46" s="2"/>
      <c r="AI46" s="2"/>
      <c r="AJ46" s="2"/>
      <c r="AK46" s="2">
        <v>43</v>
      </c>
      <c r="AL46" s="12" t="s">
        <v>87</v>
      </c>
      <c r="AM46" s="2" t="str">
        <f t="shared" si="0"/>
        <v>多久東部中</v>
      </c>
    </row>
    <row r="47" spans="33:39">
      <c r="AG47" s="2"/>
      <c r="AH47" s="2"/>
      <c r="AI47" s="2"/>
      <c r="AJ47" s="2"/>
      <c r="AK47" s="2">
        <v>44</v>
      </c>
      <c r="AL47" s="12" t="s">
        <v>88</v>
      </c>
      <c r="AM47" s="2" t="str">
        <f t="shared" si="0"/>
        <v>中央中</v>
      </c>
    </row>
    <row r="48" spans="33:39">
      <c r="AG48" s="2"/>
      <c r="AH48" s="2"/>
      <c r="AI48" s="2"/>
      <c r="AJ48" s="2"/>
      <c r="AK48" s="2">
        <v>45</v>
      </c>
      <c r="AL48" s="12" t="s">
        <v>89</v>
      </c>
      <c r="AM48" s="2" t="str">
        <f t="shared" si="0"/>
        <v>小城中</v>
      </c>
    </row>
    <row r="49" spans="33:39">
      <c r="AG49" s="2"/>
      <c r="AH49" s="2"/>
      <c r="AI49" s="2"/>
      <c r="AJ49" s="2"/>
      <c r="AK49" s="2">
        <v>46</v>
      </c>
      <c r="AL49" s="12" t="s">
        <v>90</v>
      </c>
      <c r="AM49" s="2" t="str">
        <f t="shared" si="0"/>
        <v>三日月中</v>
      </c>
    </row>
    <row r="50" spans="33:39">
      <c r="AG50" s="2"/>
      <c r="AH50" s="2"/>
      <c r="AI50" s="2"/>
      <c r="AJ50" s="2"/>
      <c r="AK50" s="2">
        <v>47</v>
      </c>
      <c r="AL50" s="12" t="s">
        <v>91</v>
      </c>
      <c r="AM50" s="2" t="str">
        <f t="shared" si="0"/>
        <v>牛津中</v>
      </c>
    </row>
    <row r="51" spans="33:39">
      <c r="AG51" s="2"/>
      <c r="AH51" s="2"/>
      <c r="AI51" s="2"/>
      <c r="AJ51" s="2"/>
      <c r="AK51" s="2">
        <v>48</v>
      </c>
      <c r="AL51" s="12" t="s">
        <v>92</v>
      </c>
      <c r="AM51" s="2" t="str">
        <f t="shared" si="0"/>
        <v>芦刈中</v>
      </c>
    </row>
    <row r="52" spans="33:39">
      <c r="AG52" s="2"/>
      <c r="AH52" s="2"/>
      <c r="AI52" s="2"/>
      <c r="AJ52" s="2"/>
      <c r="AK52" s="2">
        <v>49</v>
      </c>
      <c r="AL52" s="12" t="s">
        <v>93</v>
      </c>
      <c r="AM52" s="2" t="str">
        <f t="shared" si="0"/>
        <v>伊万里中</v>
      </c>
    </row>
    <row r="53" spans="33:39">
      <c r="AG53" s="2"/>
      <c r="AH53" s="2"/>
      <c r="AI53" s="2"/>
      <c r="AJ53" s="2"/>
      <c r="AK53" s="2">
        <v>50</v>
      </c>
      <c r="AL53" s="12" t="s">
        <v>94</v>
      </c>
      <c r="AM53" s="2" t="str">
        <f t="shared" si="0"/>
        <v>啓成中</v>
      </c>
    </row>
    <row r="54" spans="33:39">
      <c r="AG54" s="2"/>
      <c r="AH54" s="2"/>
      <c r="AI54" s="2"/>
      <c r="AJ54" s="2"/>
      <c r="AK54" s="2">
        <v>51</v>
      </c>
      <c r="AL54" s="12" t="s">
        <v>95</v>
      </c>
      <c r="AM54" s="2" t="str">
        <f t="shared" si="0"/>
        <v>青嶺中</v>
      </c>
    </row>
    <row r="55" spans="33:39">
      <c r="AG55" s="2"/>
      <c r="AH55" s="2"/>
      <c r="AI55" s="2"/>
      <c r="AJ55" s="2"/>
      <c r="AK55" s="2">
        <v>52</v>
      </c>
      <c r="AL55" s="12" t="s">
        <v>96</v>
      </c>
      <c r="AM55" s="2" t="str">
        <f t="shared" si="0"/>
        <v>南波多中</v>
      </c>
    </row>
    <row r="56" spans="33:39">
      <c r="AG56" s="2"/>
      <c r="AH56" s="2"/>
      <c r="AI56" s="2"/>
      <c r="AJ56" s="2"/>
      <c r="AK56" s="2">
        <v>53</v>
      </c>
      <c r="AL56" s="12" t="s">
        <v>97</v>
      </c>
      <c r="AM56" s="2" t="str">
        <f t="shared" si="0"/>
        <v>東陵中</v>
      </c>
    </row>
    <row r="57" spans="33:39">
      <c r="AG57" s="2"/>
      <c r="AH57" s="2"/>
      <c r="AI57" s="2"/>
      <c r="AJ57" s="2"/>
      <c r="AK57" s="2">
        <v>54</v>
      </c>
      <c r="AL57" s="12" t="s">
        <v>98</v>
      </c>
      <c r="AM57" s="2" t="str">
        <f t="shared" si="0"/>
        <v>国見中</v>
      </c>
    </row>
    <row r="58" spans="33:39">
      <c r="AG58" s="2"/>
      <c r="AH58" s="2"/>
      <c r="AI58" s="2"/>
      <c r="AJ58" s="2"/>
      <c r="AK58" s="2">
        <v>55</v>
      </c>
      <c r="AL58" s="12" t="s">
        <v>99</v>
      </c>
      <c r="AM58" s="2" t="str">
        <f t="shared" si="0"/>
        <v>滝野中</v>
      </c>
    </row>
    <row r="59" spans="33:39">
      <c r="AG59" s="2"/>
      <c r="AH59" s="2"/>
      <c r="AI59" s="2"/>
      <c r="AJ59" s="2"/>
      <c r="AK59" s="2">
        <v>56</v>
      </c>
      <c r="AL59" s="12" t="s">
        <v>100</v>
      </c>
      <c r="AM59" s="2" t="str">
        <f t="shared" si="0"/>
        <v>山代中</v>
      </c>
    </row>
    <row r="60" spans="33:39">
      <c r="AG60" s="2"/>
      <c r="AH60" s="2"/>
      <c r="AI60" s="2"/>
      <c r="AJ60" s="2"/>
      <c r="AK60" s="2">
        <v>57</v>
      </c>
      <c r="AL60" s="12" t="s">
        <v>101</v>
      </c>
      <c r="AM60" s="2" t="str">
        <f t="shared" si="0"/>
        <v>有田中</v>
      </c>
    </row>
    <row r="61" spans="33:39">
      <c r="AG61" s="2"/>
      <c r="AH61" s="2"/>
      <c r="AI61" s="2"/>
      <c r="AJ61" s="2"/>
      <c r="AK61" s="2">
        <v>58</v>
      </c>
      <c r="AL61" s="12" t="s">
        <v>102</v>
      </c>
      <c r="AM61" s="2" t="str">
        <f t="shared" si="0"/>
        <v>西有田中</v>
      </c>
    </row>
    <row r="62" spans="33:39">
      <c r="AG62" s="2"/>
      <c r="AH62" s="2"/>
      <c r="AI62" s="2"/>
      <c r="AJ62" s="2"/>
      <c r="AK62" s="2">
        <v>59</v>
      </c>
      <c r="AL62" s="12" t="s">
        <v>103</v>
      </c>
      <c r="AM62" s="2" t="str">
        <f t="shared" si="0"/>
        <v>第一中</v>
      </c>
    </row>
    <row r="63" spans="33:39">
      <c r="AG63" s="2"/>
      <c r="AH63" s="2"/>
      <c r="AI63" s="2"/>
      <c r="AJ63" s="2"/>
      <c r="AK63" s="2">
        <v>60</v>
      </c>
      <c r="AL63" s="12" t="s">
        <v>104</v>
      </c>
      <c r="AM63" s="2" t="str">
        <f t="shared" si="0"/>
        <v>佐志中</v>
      </c>
    </row>
    <row r="64" spans="33:39">
      <c r="AG64" s="2"/>
      <c r="AH64" s="2"/>
      <c r="AI64" s="2"/>
      <c r="AJ64" s="2"/>
      <c r="AK64" s="2">
        <v>61</v>
      </c>
      <c r="AL64" s="12" t="s">
        <v>105</v>
      </c>
      <c r="AM64" s="2" t="str">
        <f t="shared" si="0"/>
        <v>高峰中</v>
      </c>
    </row>
    <row r="65" spans="33:39">
      <c r="AG65" s="2"/>
      <c r="AH65" s="2"/>
      <c r="AI65" s="2"/>
      <c r="AJ65" s="2"/>
      <c r="AK65" s="2">
        <v>62</v>
      </c>
      <c r="AL65" s="12" t="s">
        <v>106</v>
      </c>
      <c r="AM65" s="2" t="str">
        <f t="shared" si="0"/>
        <v>第五中</v>
      </c>
    </row>
    <row r="66" spans="33:39">
      <c r="AG66" s="2"/>
      <c r="AH66" s="2"/>
      <c r="AI66" s="2"/>
      <c r="AJ66" s="2"/>
      <c r="AK66" s="2">
        <v>63</v>
      </c>
      <c r="AL66" s="12" t="s">
        <v>107</v>
      </c>
      <c r="AM66" s="2" t="str">
        <f t="shared" si="0"/>
        <v>鏡中</v>
      </c>
    </row>
    <row r="67" spans="33:39">
      <c r="AG67" s="2"/>
      <c r="AH67" s="2"/>
      <c r="AI67" s="2"/>
      <c r="AJ67" s="2"/>
      <c r="AK67" s="2">
        <v>64</v>
      </c>
      <c r="AL67" s="12" t="s">
        <v>108</v>
      </c>
      <c r="AM67" s="2" t="str">
        <f t="shared" si="0"/>
        <v>鬼塚中</v>
      </c>
    </row>
    <row r="68" spans="33:39">
      <c r="AG68" s="2"/>
      <c r="AH68" s="2"/>
      <c r="AI68" s="2"/>
      <c r="AJ68" s="2"/>
      <c r="AK68" s="2">
        <v>65</v>
      </c>
      <c r="AL68" s="12" t="s">
        <v>109</v>
      </c>
      <c r="AM68" s="2" t="str">
        <f t="shared" si="0"/>
        <v>湊中</v>
      </c>
    </row>
    <row r="69" spans="33:39">
      <c r="AG69" s="2"/>
      <c r="AH69" s="2"/>
      <c r="AI69" s="2"/>
      <c r="AJ69" s="2"/>
      <c r="AK69" s="2">
        <v>66</v>
      </c>
      <c r="AL69" s="12" t="s">
        <v>110</v>
      </c>
      <c r="AM69" s="2" t="str">
        <f t="shared" ref="AM69:AM102" si="2">AL69&amp;"中"</f>
        <v>西唐津中</v>
      </c>
    </row>
    <row r="70" spans="33:39">
      <c r="AG70" s="2"/>
      <c r="AH70" s="2"/>
      <c r="AI70" s="2"/>
      <c r="AJ70" s="2"/>
      <c r="AK70" s="2">
        <v>67</v>
      </c>
      <c r="AL70" s="12" t="s">
        <v>111</v>
      </c>
      <c r="AM70" s="2" t="str">
        <f t="shared" si="2"/>
        <v>浜玉中</v>
      </c>
    </row>
    <row r="71" spans="33:39">
      <c r="AG71" s="2"/>
      <c r="AH71" s="2"/>
      <c r="AI71" s="2"/>
      <c r="AJ71" s="2"/>
      <c r="AK71" s="2">
        <v>68</v>
      </c>
      <c r="AL71" s="12" t="s">
        <v>112</v>
      </c>
      <c r="AM71" s="2" t="str">
        <f t="shared" si="2"/>
        <v>厳木中</v>
      </c>
    </row>
    <row r="72" spans="33:39">
      <c r="AG72" s="2"/>
      <c r="AH72" s="2"/>
      <c r="AI72" s="2"/>
      <c r="AJ72" s="2"/>
      <c r="AK72" s="2">
        <v>69</v>
      </c>
      <c r="AL72" s="12" t="s">
        <v>113</v>
      </c>
      <c r="AM72" s="2" t="str">
        <f t="shared" si="2"/>
        <v>相知中</v>
      </c>
    </row>
    <row r="73" spans="33:39">
      <c r="AG73" s="2"/>
      <c r="AH73" s="2"/>
      <c r="AI73" s="2"/>
      <c r="AJ73" s="2"/>
      <c r="AK73" s="2">
        <v>70</v>
      </c>
      <c r="AL73" s="12" t="s">
        <v>114</v>
      </c>
      <c r="AM73" s="2" t="str">
        <f t="shared" si="2"/>
        <v>北波多中</v>
      </c>
    </row>
    <row r="74" spans="33:39">
      <c r="AG74" s="2"/>
      <c r="AH74" s="2"/>
      <c r="AI74" s="2"/>
      <c r="AJ74" s="2"/>
      <c r="AK74" s="2">
        <v>71</v>
      </c>
      <c r="AL74" s="12" t="s">
        <v>115</v>
      </c>
      <c r="AM74" s="2" t="str">
        <f t="shared" si="2"/>
        <v>肥前中</v>
      </c>
    </row>
    <row r="75" spans="33:39">
      <c r="AG75" s="2"/>
      <c r="AH75" s="2"/>
      <c r="AI75" s="2"/>
      <c r="AJ75" s="2"/>
      <c r="AK75" s="2">
        <v>72</v>
      </c>
      <c r="AL75" s="12" t="s">
        <v>116</v>
      </c>
      <c r="AM75" s="2" t="str">
        <f t="shared" si="2"/>
        <v>馬渡中</v>
      </c>
    </row>
    <row r="76" spans="33:39">
      <c r="AG76" s="2"/>
      <c r="AH76" s="2"/>
      <c r="AI76" s="2"/>
      <c r="AJ76" s="2"/>
      <c r="AK76" s="2">
        <v>73</v>
      </c>
      <c r="AL76" s="12" t="s">
        <v>117</v>
      </c>
      <c r="AM76" s="2" t="str">
        <f t="shared" si="2"/>
        <v>加唐中</v>
      </c>
    </row>
    <row r="77" spans="33:39">
      <c r="AG77" s="2"/>
      <c r="AH77" s="2"/>
      <c r="AI77" s="2"/>
      <c r="AJ77" s="2"/>
      <c r="AK77" s="2">
        <v>74</v>
      </c>
      <c r="AL77" s="12" t="s">
        <v>118</v>
      </c>
      <c r="AM77" s="2" t="str">
        <f t="shared" si="2"/>
        <v>海青中</v>
      </c>
    </row>
    <row r="78" spans="33:39">
      <c r="AG78" s="2"/>
      <c r="AH78" s="2"/>
      <c r="AI78" s="2"/>
      <c r="AJ78" s="2"/>
      <c r="AK78" s="2">
        <v>75</v>
      </c>
      <c r="AL78" s="12" t="s">
        <v>119</v>
      </c>
      <c r="AM78" s="2" t="str">
        <f t="shared" si="2"/>
        <v>小川中</v>
      </c>
    </row>
    <row r="79" spans="33:39">
      <c r="AG79" s="2"/>
      <c r="AH79" s="2"/>
      <c r="AI79" s="2"/>
      <c r="AJ79" s="2"/>
      <c r="AK79" s="2">
        <v>76</v>
      </c>
      <c r="AL79" s="12" t="s">
        <v>120</v>
      </c>
      <c r="AM79" s="2" t="str">
        <f t="shared" si="2"/>
        <v>七山中</v>
      </c>
    </row>
    <row r="80" spans="33:39">
      <c r="AG80" s="2"/>
      <c r="AH80" s="2"/>
      <c r="AI80" s="2"/>
      <c r="AJ80" s="2"/>
      <c r="AK80" s="2">
        <v>77</v>
      </c>
      <c r="AL80" s="12" t="s">
        <v>121</v>
      </c>
      <c r="AM80" s="2" t="str">
        <f t="shared" si="2"/>
        <v>玄海中</v>
      </c>
    </row>
    <row r="81" spans="33:39">
      <c r="AG81" s="2"/>
      <c r="AH81" s="2"/>
      <c r="AI81" s="2"/>
      <c r="AJ81" s="2"/>
      <c r="AK81" s="2">
        <v>78</v>
      </c>
      <c r="AL81" s="12" t="s">
        <v>122</v>
      </c>
      <c r="AM81" s="2" t="str">
        <f t="shared" si="2"/>
        <v>唐津東中</v>
      </c>
    </row>
    <row r="82" spans="33:39">
      <c r="AG82" s="2"/>
      <c r="AH82" s="2"/>
      <c r="AI82" s="2"/>
      <c r="AJ82" s="2"/>
      <c r="AK82" s="2">
        <v>79</v>
      </c>
      <c r="AL82" s="12" t="s">
        <v>123</v>
      </c>
      <c r="AM82" s="2" t="str">
        <f t="shared" si="2"/>
        <v>虹の松原分校中</v>
      </c>
    </row>
    <row r="83" spans="33:39">
      <c r="AG83" s="2"/>
      <c r="AH83" s="2"/>
      <c r="AI83" s="2"/>
      <c r="AJ83" s="2"/>
      <c r="AK83" s="2">
        <v>80</v>
      </c>
      <c r="AL83" s="12" t="s">
        <v>124</v>
      </c>
      <c r="AM83" s="2" t="str">
        <f t="shared" si="2"/>
        <v>早稲田佐賀中</v>
      </c>
    </row>
    <row r="84" spans="33:39">
      <c r="AG84" s="2"/>
      <c r="AH84" s="2"/>
      <c r="AI84" s="2"/>
      <c r="AJ84" s="2"/>
      <c r="AK84" s="2">
        <v>81</v>
      </c>
      <c r="AL84" s="12" t="s">
        <v>125</v>
      </c>
      <c r="AM84" s="2" t="str">
        <f t="shared" si="2"/>
        <v>武雄中</v>
      </c>
    </row>
    <row r="85" spans="33:39">
      <c r="AG85" s="2"/>
      <c r="AH85" s="2"/>
      <c r="AI85" s="2"/>
      <c r="AJ85" s="2"/>
      <c r="AK85" s="2">
        <v>82</v>
      </c>
      <c r="AL85" s="12" t="s">
        <v>126</v>
      </c>
      <c r="AM85" s="2" t="str">
        <f t="shared" si="2"/>
        <v>武雄北中</v>
      </c>
    </row>
    <row r="86" spans="33:39">
      <c r="AG86" s="2"/>
      <c r="AH86" s="2"/>
      <c r="AI86" s="2"/>
      <c r="AJ86" s="2"/>
      <c r="AK86" s="2">
        <v>83</v>
      </c>
      <c r="AL86" s="12" t="s">
        <v>127</v>
      </c>
      <c r="AM86" s="2" t="str">
        <f t="shared" si="2"/>
        <v>川登中</v>
      </c>
    </row>
    <row r="87" spans="33:39">
      <c r="AG87" s="2"/>
      <c r="AH87" s="2"/>
      <c r="AI87" s="2"/>
      <c r="AJ87" s="2"/>
      <c r="AK87" s="2">
        <v>84</v>
      </c>
      <c r="AL87" s="12" t="s">
        <v>128</v>
      </c>
      <c r="AM87" s="2" t="str">
        <f t="shared" si="2"/>
        <v>白石中</v>
      </c>
    </row>
    <row r="88" spans="33:39">
      <c r="AG88" s="2"/>
      <c r="AH88" s="2"/>
      <c r="AI88" s="2"/>
      <c r="AJ88" s="2"/>
      <c r="AK88" s="2">
        <v>85</v>
      </c>
      <c r="AL88" s="12" t="s">
        <v>129</v>
      </c>
      <c r="AM88" s="2" t="str">
        <f t="shared" si="2"/>
        <v>福富中</v>
      </c>
    </row>
    <row r="89" spans="33:39">
      <c r="AG89" s="2"/>
      <c r="AH89" s="2"/>
      <c r="AI89" s="2"/>
      <c r="AJ89" s="2"/>
      <c r="AK89" s="2">
        <v>86</v>
      </c>
      <c r="AL89" s="12" t="s">
        <v>130</v>
      </c>
      <c r="AM89" s="2" t="str">
        <f t="shared" si="2"/>
        <v>有明中</v>
      </c>
    </row>
    <row r="90" spans="33:39">
      <c r="AG90" s="2"/>
      <c r="AH90" s="2"/>
      <c r="AI90" s="2"/>
      <c r="AJ90" s="2"/>
      <c r="AK90" s="2">
        <v>87</v>
      </c>
      <c r="AL90" s="12" t="s">
        <v>131</v>
      </c>
      <c r="AM90" s="2" t="str">
        <f t="shared" si="2"/>
        <v>江北中</v>
      </c>
    </row>
    <row r="91" spans="33:39">
      <c r="AG91" s="2"/>
      <c r="AH91" s="2"/>
      <c r="AI91" s="2"/>
      <c r="AJ91" s="2"/>
      <c r="AK91" s="2">
        <v>88</v>
      </c>
      <c r="AL91" s="12" t="s">
        <v>132</v>
      </c>
      <c r="AM91" s="2" t="str">
        <f t="shared" si="2"/>
        <v>大町中</v>
      </c>
    </row>
    <row r="92" spans="33:39">
      <c r="AG92" s="2"/>
      <c r="AH92" s="2"/>
      <c r="AI92" s="2"/>
      <c r="AJ92" s="2"/>
      <c r="AK92" s="2">
        <v>89</v>
      </c>
      <c r="AL92" s="12" t="s">
        <v>133</v>
      </c>
      <c r="AM92" s="2" t="str">
        <f t="shared" si="2"/>
        <v>北方中</v>
      </c>
    </row>
    <row r="93" spans="33:39">
      <c r="AG93" s="2"/>
      <c r="AH93" s="2"/>
      <c r="AI93" s="2"/>
      <c r="AJ93" s="2"/>
      <c r="AK93" s="2">
        <v>90</v>
      </c>
      <c r="AL93" s="12" t="s">
        <v>134</v>
      </c>
      <c r="AM93" s="2" t="str">
        <f t="shared" si="2"/>
        <v>山内中</v>
      </c>
    </row>
    <row r="94" spans="33:39">
      <c r="AG94" s="2"/>
      <c r="AH94" s="2"/>
      <c r="AI94" s="2"/>
      <c r="AJ94" s="2"/>
      <c r="AK94" s="2">
        <v>91</v>
      </c>
      <c r="AL94" s="12" t="s">
        <v>135</v>
      </c>
      <c r="AM94" s="2" t="str">
        <f t="shared" si="2"/>
        <v>武雄青陵中</v>
      </c>
    </row>
    <row r="95" spans="33:39">
      <c r="AG95" s="2"/>
      <c r="AH95" s="2"/>
      <c r="AI95" s="2"/>
      <c r="AJ95" s="2"/>
      <c r="AK95" s="2">
        <v>92</v>
      </c>
      <c r="AL95" s="12" t="s">
        <v>136</v>
      </c>
      <c r="AM95" s="2" t="str">
        <f t="shared" si="2"/>
        <v>西部中</v>
      </c>
    </row>
    <row r="96" spans="33:39">
      <c r="AG96" s="2"/>
      <c r="AH96" s="2"/>
      <c r="AI96" s="2"/>
      <c r="AJ96" s="2"/>
      <c r="AK96" s="2">
        <v>93</v>
      </c>
      <c r="AL96" s="12" t="s">
        <v>137</v>
      </c>
      <c r="AM96" s="2" t="str">
        <f t="shared" si="2"/>
        <v>鹿島東部中</v>
      </c>
    </row>
    <row r="97" spans="33:39">
      <c r="AG97" s="2"/>
      <c r="AH97" s="2"/>
      <c r="AI97" s="2"/>
      <c r="AJ97" s="2"/>
      <c r="AK97" s="2">
        <v>94</v>
      </c>
      <c r="AL97" s="12" t="s">
        <v>138</v>
      </c>
      <c r="AM97" s="2" t="str">
        <f t="shared" si="2"/>
        <v>多良中</v>
      </c>
    </row>
    <row r="98" spans="33:39">
      <c r="AG98" s="2"/>
      <c r="AH98" s="2"/>
      <c r="AI98" s="2"/>
      <c r="AJ98" s="2"/>
      <c r="AK98" s="2">
        <v>95</v>
      </c>
      <c r="AL98" s="12" t="s">
        <v>139</v>
      </c>
      <c r="AM98" s="2" t="str">
        <f t="shared" si="2"/>
        <v>大浦中</v>
      </c>
    </row>
    <row r="99" spans="33:39">
      <c r="AG99" s="2"/>
      <c r="AH99" s="2"/>
      <c r="AI99" s="2"/>
      <c r="AJ99" s="2"/>
      <c r="AK99" s="2">
        <v>96</v>
      </c>
      <c r="AL99" s="12" t="s">
        <v>140</v>
      </c>
      <c r="AM99" s="2" t="str">
        <f t="shared" si="2"/>
        <v>塩田中</v>
      </c>
    </row>
    <row r="100" spans="33:39">
      <c r="AG100" s="2"/>
      <c r="AH100" s="2"/>
      <c r="AI100" s="2"/>
      <c r="AJ100" s="2"/>
      <c r="AK100" s="2">
        <v>97</v>
      </c>
      <c r="AL100" s="12" t="s">
        <v>141</v>
      </c>
      <c r="AM100" s="2" t="str">
        <f t="shared" si="2"/>
        <v>嬉野中</v>
      </c>
    </row>
    <row r="101" spans="33:39">
      <c r="AG101" s="2"/>
      <c r="AH101" s="2"/>
      <c r="AI101" s="2"/>
      <c r="AJ101" s="2"/>
      <c r="AK101" s="2">
        <v>98</v>
      </c>
      <c r="AL101" s="12" t="s">
        <v>142</v>
      </c>
      <c r="AM101" s="2" t="str">
        <f t="shared" si="2"/>
        <v>大野原中</v>
      </c>
    </row>
    <row r="102" spans="33:39">
      <c r="AG102" s="2"/>
      <c r="AH102" s="2"/>
      <c r="AI102" s="2"/>
      <c r="AJ102" s="2"/>
      <c r="AK102" s="2">
        <v>99</v>
      </c>
      <c r="AL102" s="12" t="s">
        <v>143</v>
      </c>
      <c r="AM102" s="2" t="str">
        <f t="shared" si="2"/>
        <v>吉田中</v>
      </c>
    </row>
    <row r="103" spans="33:39">
      <c r="AG103" s="2"/>
      <c r="AH103" s="2"/>
      <c r="AI103" s="2"/>
      <c r="AJ103" s="2"/>
      <c r="AK103" s="2">
        <v>100</v>
      </c>
      <c r="AL103" s="2"/>
      <c r="AM103" s="2"/>
    </row>
    <row r="104" spans="33:39">
      <c r="AG104" s="2"/>
      <c r="AH104" s="2"/>
      <c r="AI104" s="2"/>
      <c r="AJ104" s="2"/>
      <c r="AK104" s="2">
        <v>101</v>
      </c>
      <c r="AL104" s="2"/>
      <c r="AM104" s="2"/>
    </row>
  </sheetData>
  <mergeCells count="70">
    <mergeCell ref="T9:U9"/>
    <mergeCell ref="P6:Q7"/>
    <mergeCell ref="H9:I9"/>
    <mergeCell ref="Y13:Z13"/>
    <mergeCell ref="S13:T13"/>
    <mergeCell ref="U13:V13"/>
    <mergeCell ref="R11:S11"/>
    <mergeCell ref="AE13:AF13"/>
    <mergeCell ref="AA13:AB13"/>
    <mergeCell ref="O13:P13"/>
    <mergeCell ref="Q13:R13"/>
    <mergeCell ref="AC13:AD13"/>
    <mergeCell ref="Q14:R14"/>
    <mergeCell ref="Y14:Z14"/>
    <mergeCell ref="W13:X13"/>
    <mergeCell ref="G14:H14"/>
    <mergeCell ref="A13:B13"/>
    <mergeCell ref="E13:F13"/>
    <mergeCell ref="I13:J13"/>
    <mergeCell ref="A14:B14"/>
    <mergeCell ref="AA14:AB14"/>
    <mergeCell ref="O14:P14"/>
    <mergeCell ref="Q15:R15"/>
    <mergeCell ref="C13:D13"/>
    <mergeCell ref="K14:L14"/>
    <mergeCell ref="M13:N13"/>
    <mergeCell ref="K13:L13"/>
    <mergeCell ref="E14:F14"/>
    <mergeCell ref="C14:D14"/>
    <mergeCell ref="G13:H13"/>
    <mergeCell ref="M14:N14"/>
    <mergeCell ref="I14:J14"/>
    <mergeCell ref="A1:Q1"/>
    <mergeCell ref="B11:C11"/>
    <mergeCell ref="F11:G11"/>
    <mergeCell ref="N11:O11"/>
    <mergeCell ref="H7:I7"/>
    <mergeCell ref="L9:M9"/>
    <mergeCell ref="A5:D5"/>
    <mergeCell ref="D9:E9"/>
    <mergeCell ref="AD11:AE11"/>
    <mergeCell ref="J11:K11"/>
    <mergeCell ref="V11:W11"/>
    <mergeCell ref="Z11:AA11"/>
    <mergeCell ref="S1:AF1"/>
    <mergeCell ref="P5:Q5"/>
    <mergeCell ref="AB9:AC9"/>
    <mergeCell ref="X9:Y9"/>
    <mergeCell ref="X7:Y7"/>
    <mergeCell ref="L3:U3"/>
    <mergeCell ref="AA15:AB15"/>
    <mergeCell ref="Y15:Z15"/>
    <mergeCell ref="A15:B15"/>
    <mergeCell ref="O15:P15"/>
    <mergeCell ref="M15:N15"/>
    <mergeCell ref="K15:L15"/>
    <mergeCell ref="I15:J15"/>
    <mergeCell ref="G15:H15"/>
    <mergeCell ref="E15:F15"/>
    <mergeCell ref="C15:D15"/>
    <mergeCell ref="AE14:AF14"/>
    <mergeCell ref="AC14:AD14"/>
    <mergeCell ref="W15:X15"/>
    <mergeCell ref="W14:X14"/>
    <mergeCell ref="U14:V14"/>
    <mergeCell ref="S14:T14"/>
    <mergeCell ref="U15:V15"/>
    <mergeCell ref="S15:T15"/>
    <mergeCell ref="AE15:AF15"/>
    <mergeCell ref="AC15:AD15"/>
  </mergeCells>
  <phoneticPr fontId="19"/>
  <pageMargins left="0.74803149606299213" right="0.74803149606299213" top="0.98425196850393704" bottom="0.98425196850393704" header="0.51181102362204722" footer="0.51181102362204722"/>
  <pageSetup paperSize="9" firstPageNumber="11" orientation="portrait" useFirstPageNumber="1" horizontalDpi="300" verticalDpi="300" r:id="rId1"/>
  <headerFooter alignWithMargins="0">
    <oddFooter>&amp;C‐&amp;P‐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組み合わせ</vt:lpstr>
      <vt:lpstr>組み合わせ!Print_Area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user</cp:lastModifiedBy>
  <cp:lastPrinted>2015-07-22T06:14:21Z</cp:lastPrinted>
  <dcterms:created xsi:type="dcterms:W3CDTF">2015-07-02T02:56:27Z</dcterms:created>
  <dcterms:modified xsi:type="dcterms:W3CDTF">2015-07-30T11:15:37Z</dcterms:modified>
</cp:coreProperties>
</file>