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5760" yWindow="-15" windowWidth="5805" windowHeight="6885" tabRatio="297" activeTab="1"/>
  </bookViews>
  <sheets>
    <sheet name="チーム" sheetId="3" r:id="rId1"/>
    <sheet name="結果" sheetId="2" r:id="rId2"/>
    <sheet name="Sheet1" sheetId="4" r:id="rId3"/>
  </sheets>
  <definedNames>
    <definedName name="_xlnm.Print_Area" localSheetId="1">結果!$A$1:$Q$75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B11" i="2"/>
  <c r="C11"/>
  <c r="B15"/>
  <c r="C15"/>
  <c r="B19"/>
  <c r="C19"/>
  <c r="B23"/>
  <c r="C23"/>
  <c r="B27"/>
  <c r="C27"/>
  <c r="B31"/>
  <c r="C31"/>
  <c r="B35"/>
  <c r="C35"/>
  <c r="B39"/>
  <c r="C39"/>
  <c r="B43"/>
  <c r="C43"/>
  <c r="B47"/>
  <c r="C47"/>
  <c r="B51"/>
  <c r="C51"/>
  <c r="B55"/>
  <c r="C55"/>
  <c r="B59"/>
  <c r="C59"/>
  <c r="B63"/>
  <c r="C63"/>
  <c r="B67"/>
  <c r="C67"/>
  <c r="B71"/>
  <c r="C71"/>
</calcChain>
</file>

<file path=xl/sharedStrings.xml><?xml version="1.0" encoding="utf-8"?>
<sst xmlns="http://schemas.openxmlformats.org/spreadsheetml/2006/main" count="77" uniqueCount="60">
  <si>
    <t>期日　</t>
    <rPh sb="0" eb="2">
      <t>キジツ</t>
    </rPh>
    <phoneticPr fontId="1"/>
  </si>
  <si>
    <t>会場　</t>
    <rPh sb="0" eb="2">
      <t>カイジョウ</t>
    </rPh>
    <phoneticPr fontId="1"/>
  </si>
  <si>
    <t>番号</t>
    <rPh sb="0" eb="2">
      <t>バンゴウ</t>
    </rPh>
    <phoneticPr fontId="9"/>
  </si>
  <si>
    <t>チーム</t>
    <phoneticPr fontId="9"/>
  </si>
  <si>
    <t>県名</t>
    <rPh sb="0" eb="2">
      <t>ケンメイ</t>
    </rPh>
    <phoneticPr fontId="9"/>
  </si>
  <si>
    <t>Ａ球場：</t>
    <rPh sb="1" eb="3">
      <t>キュウジョウ</t>
    </rPh>
    <phoneticPr fontId="1"/>
  </si>
  <si>
    <t>Ｃ球場：</t>
    <rPh sb="1" eb="3">
      <t>キュウジョウ</t>
    </rPh>
    <phoneticPr fontId="1"/>
  </si>
  <si>
    <t>Ｄ球場：</t>
    <rPh sb="1" eb="3">
      <t>キュウジョウ</t>
    </rPh>
    <phoneticPr fontId="1"/>
  </si>
  <si>
    <t>九州オールスターズ</t>
    <rPh sb="0" eb="2">
      <t>キュウシュウ</t>
    </rPh>
    <phoneticPr fontId="9"/>
  </si>
  <si>
    <t>福岡県</t>
    <rPh sb="0" eb="2">
      <t>フクオカ</t>
    </rPh>
    <rPh sb="2" eb="3">
      <t>ケン</t>
    </rPh>
    <phoneticPr fontId="9"/>
  </si>
  <si>
    <t>福岡ＮＳスラッガーズ</t>
    <rPh sb="0" eb="2">
      <t>フクオカ</t>
    </rPh>
    <phoneticPr fontId="9"/>
  </si>
  <si>
    <t>有家クラブ</t>
    <rPh sb="0" eb="1">
      <t>アリ</t>
    </rPh>
    <rPh sb="1" eb="2">
      <t>イエ</t>
    </rPh>
    <phoneticPr fontId="9"/>
  </si>
  <si>
    <t>長崎県</t>
    <rPh sb="0" eb="2">
      <t>ナガサキ</t>
    </rPh>
    <rPh sb="2" eb="3">
      <t>ケン</t>
    </rPh>
    <phoneticPr fontId="9"/>
  </si>
  <si>
    <t>水流クラブ</t>
    <rPh sb="0" eb="1">
      <t>ミズ</t>
    </rPh>
    <rPh sb="1" eb="2">
      <t>ナガ</t>
    </rPh>
    <phoneticPr fontId="9"/>
  </si>
  <si>
    <t>ダイワアクト</t>
    <phoneticPr fontId="9"/>
  </si>
  <si>
    <t>佐賀県</t>
    <rPh sb="0" eb="2">
      <t>サガ</t>
    </rPh>
    <rPh sb="2" eb="3">
      <t>ケン</t>
    </rPh>
    <phoneticPr fontId="9"/>
  </si>
  <si>
    <t>三菱電機熊本</t>
    <rPh sb="0" eb="2">
      <t>ミツビシ</t>
    </rPh>
    <rPh sb="2" eb="4">
      <t>デンキ</t>
    </rPh>
    <rPh sb="4" eb="6">
      <t>クマモト</t>
    </rPh>
    <phoneticPr fontId="9"/>
  </si>
  <si>
    <t>熊本県</t>
    <rPh sb="0" eb="3">
      <t>クマモトケン</t>
    </rPh>
    <phoneticPr fontId="9"/>
  </si>
  <si>
    <t>北川通信ＳＣ</t>
    <rPh sb="0" eb="2">
      <t>キタガワ</t>
    </rPh>
    <rPh sb="2" eb="4">
      <t>ツウシン</t>
    </rPh>
    <phoneticPr fontId="9"/>
  </si>
  <si>
    <t>Ｓ・Ｔオール大分</t>
    <rPh sb="6" eb="8">
      <t>オオイタ</t>
    </rPh>
    <phoneticPr fontId="9"/>
  </si>
  <si>
    <t>大分県</t>
    <rPh sb="0" eb="2">
      <t>オオイタ</t>
    </rPh>
    <rPh sb="2" eb="3">
      <t>ケン</t>
    </rPh>
    <phoneticPr fontId="9"/>
  </si>
  <si>
    <t>報国ロッキーズ</t>
    <rPh sb="0" eb="1">
      <t>ホウ</t>
    </rPh>
    <rPh sb="1" eb="2">
      <t>クニ</t>
    </rPh>
    <phoneticPr fontId="9"/>
  </si>
  <si>
    <t>シージャックＳ．Ｂ．Ｃ</t>
    <phoneticPr fontId="9"/>
  </si>
  <si>
    <t>宮崎県</t>
    <rPh sb="0" eb="3">
      <t>ミヤザキケン</t>
    </rPh>
    <phoneticPr fontId="9"/>
  </si>
  <si>
    <t>沖縄ファーストメディカル</t>
    <rPh sb="0" eb="2">
      <t>オキナワ</t>
    </rPh>
    <phoneticPr fontId="9"/>
  </si>
  <si>
    <t>沖縄県</t>
    <rPh sb="0" eb="3">
      <t>オキナワケン</t>
    </rPh>
    <phoneticPr fontId="9"/>
  </si>
  <si>
    <t>残波ＰＲＥＭＩＵＭ</t>
    <rPh sb="0" eb="2">
      <t>ザンパ</t>
    </rPh>
    <phoneticPr fontId="9"/>
  </si>
  <si>
    <t>鹿児島県</t>
    <rPh sb="0" eb="4">
      <t>カゴシマケン</t>
    </rPh>
    <phoneticPr fontId="9"/>
  </si>
  <si>
    <t>鹿屋中央電機ＳＢＣ</t>
    <rPh sb="0" eb="2">
      <t>カノヤ</t>
    </rPh>
    <rPh sb="2" eb="4">
      <t>チュウオウ</t>
    </rPh>
    <rPh sb="4" eb="6">
      <t>デンキ</t>
    </rPh>
    <phoneticPr fontId="9"/>
  </si>
  <si>
    <t>平成27年7月11日(土)～12日(日)</t>
    <rPh sb="0" eb="2">
      <t>ヘイセイ</t>
    </rPh>
    <rPh sb="4" eb="5">
      <t>ネン</t>
    </rPh>
    <rPh sb="6" eb="7">
      <t>ツキ</t>
    </rPh>
    <rPh sb="9" eb="10">
      <t>ヒ</t>
    </rPh>
    <rPh sb="11" eb="12">
      <t>ツチ</t>
    </rPh>
    <rPh sb="16" eb="17">
      <t>ヒ</t>
    </rPh>
    <rPh sb="18" eb="19">
      <t>ニチ</t>
    </rPh>
    <phoneticPr fontId="1"/>
  </si>
  <si>
    <t>11日</t>
    <rPh sb="2" eb="3">
      <t>ヒ</t>
    </rPh>
    <phoneticPr fontId="1"/>
  </si>
  <si>
    <t>12日</t>
    <rPh sb="2" eb="3">
      <t>ヒ</t>
    </rPh>
    <phoneticPr fontId="1"/>
  </si>
  <si>
    <t>第１試合： 9:30～</t>
    <rPh sb="0" eb="1">
      <t>ダイ</t>
    </rPh>
    <rPh sb="2" eb="4">
      <t>シアイ</t>
    </rPh>
    <phoneticPr fontId="1"/>
  </si>
  <si>
    <t>第２試合： 11:00</t>
    <rPh sb="0" eb="1">
      <t>ダイ</t>
    </rPh>
    <rPh sb="2" eb="4">
      <t>シアイ</t>
    </rPh>
    <phoneticPr fontId="1"/>
  </si>
  <si>
    <t>第３試合： 12:30</t>
    <rPh sb="0" eb="1">
      <t>ダイ</t>
    </rPh>
    <rPh sb="2" eb="4">
      <t>シアイ</t>
    </rPh>
    <phoneticPr fontId="1"/>
  </si>
  <si>
    <t>Ｅ球場：</t>
    <rPh sb="1" eb="3">
      <t>キュウジョウ</t>
    </rPh>
    <phoneticPr fontId="1"/>
  </si>
  <si>
    <t>佐賀スラッガー</t>
    <rPh sb="0" eb="2">
      <t>サガ</t>
    </rPh>
    <phoneticPr fontId="9"/>
  </si>
  <si>
    <t>福吉工業ソフトボールクラブ</t>
    <rPh sb="0" eb="2">
      <t>フクヨシ</t>
    </rPh>
    <rPh sb="2" eb="4">
      <t>コウギョウ</t>
    </rPh>
    <phoneticPr fontId="9"/>
  </si>
  <si>
    <t>知覧平和運動公園多目的球場</t>
    <rPh sb="0" eb="2">
      <t>チラン</t>
    </rPh>
    <rPh sb="2" eb="4">
      <t>ヘイワ</t>
    </rPh>
    <rPh sb="4" eb="6">
      <t>ウンドウ</t>
    </rPh>
    <rPh sb="6" eb="8">
      <t>コウエン</t>
    </rPh>
    <rPh sb="8" eb="11">
      <t>タモクテキ</t>
    </rPh>
    <rPh sb="11" eb="13">
      <t>キュウジョウ</t>
    </rPh>
    <phoneticPr fontId="1"/>
  </si>
  <si>
    <t>知覧平和運動公園サッカー場</t>
    <rPh sb="0" eb="2">
      <t>チラン</t>
    </rPh>
    <rPh sb="2" eb="4">
      <t>ヘイワ</t>
    </rPh>
    <rPh sb="4" eb="6">
      <t>ウンドウ</t>
    </rPh>
    <rPh sb="6" eb="8">
      <t>コウエン</t>
    </rPh>
    <rPh sb="12" eb="13">
      <t>ジョウ</t>
    </rPh>
    <phoneticPr fontId="1"/>
  </si>
  <si>
    <t>日向製錬所</t>
    <rPh sb="0" eb="2">
      <t>ヒュウガ</t>
    </rPh>
    <rPh sb="2" eb="5">
      <t>セイレンジョ</t>
    </rPh>
    <phoneticPr fontId="9"/>
  </si>
  <si>
    <t>問い合わせ先：県記録長　石坂務　０９０－１１６８－７６７６</t>
    <rPh sb="0" eb="1">
      <t>ト</t>
    </rPh>
    <rPh sb="2" eb="3">
      <t>ア</t>
    </rPh>
    <rPh sb="5" eb="6">
      <t>サキ</t>
    </rPh>
    <rPh sb="7" eb="8">
      <t>ケン</t>
    </rPh>
    <rPh sb="8" eb="10">
      <t>キロク</t>
    </rPh>
    <rPh sb="10" eb="11">
      <t>チョウ</t>
    </rPh>
    <rPh sb="12" eb="14">
      <t>イシザカ</t>
    </rPh>
    <rPh sb="14" eb="15">
      <t>ツトム</t>
    </rPh>
    <phoneticPr fontId="1"/>
  </si>
  <si>
    <t>第６１回 全日本総合男子九州予選ソフトボール大会</t>
    <rPh sb="0" eb="1">
      <t>ダイ</t>
    </rPh>
    <rPh sb="3" eb="4">
      <t>カイ</t>
    </rPh>
    <rPh sb="5" eb="6">
      <t>ゼンニホン</t>
    </rPh>
    <rPh sb="8" eb="10">
      <t>ソウゴウ</t>
    </rPh>
    <rPh sb="10" eb="12">
      <t>ダンシ</t>
    </rPh>
    <rPh sb="12" eb="14">
      <t>キュウシュウ</t>
    </rPh>
    <rPh sb="14" eb="16">
      <t>ヨセン</t>
    </rPh>
    <rPh sb="22" eb="23">
      <t>タイカイ</t>
    </rPh>
    <phoneticPr fontId="2"/>
  </si>
  <si>
    <t>全国大会は、9月26日～28日　鹿児島県南九州市で開催、上位4チームが出場する</t>
    <rPh sb="0" eb="2">
      <t>ゼンコク</t>
    </rPh>
    <rPh sb="2" eb="4">
      <t>タイカイ</t>
    </rPh>
    <rPh sb="7" eb="8">
      <t>ガツ</t>
    </rPh>
    <rPh sb="10" eb="11">
      <t>ニチ</t>
    </rPh>
    <rPh sb="14" eb="15">
      <t>ニチ</t>
    </rPh>
    <rPh sb="16" eb="20">
      <t>カゴシマケン</t>
    </rPh>
    <rPh sb="20" eb="24">
      <t>ミナミキュウシュウシ</t>
    </rPh>
    <rPh sb="25" eb="27">
      <t>カイサイ</t>
    </rPh>
    <rPh sb="28" eb="30">
      <t>ジョウイ</t>
    </rPh>
    <rPh sb="35" eb="37">
      <t>シュツジョウ</t>
    </rPh>
    <phoneticPr fontId="1"/>
  </si>
  <si>
    <t>⑨</t>
    <phoneticPr fontId="1"/>
  </si>
  <si>
    <t>5回</t>
    <rPh sb="1" eb="2">
      <t>カイ</t>
    </rPh>
    <phoneticPr fontId="1"/>
  </si>
  <si>
    <t>⑧</t>
    <phoneticPr fontId="1"/>
  </si>
  <si>
    <t>6回</t>
    <rPh sb="1" eb="2">
      <t>カイ</t>
    </rPh>
    <phoneticPr fontId="1"/>
  </si>
  <si>
    <t>⑥</t>
    <phoneticPr fontId="1"/>
  </si>
  <si>
    <t>⑩</t>
    <phoneticPr fontId="1"/>
  </si>
  <si>
    <t>4回</t>
    <rPh sb="1" eb="2">
      <t>カイ</t>
    </rPh>
    <phoneticPr fontId="1"/>
  </si>
  <si>
    <t>⑭</t>
    <phoneticPr fontId="1"/>
  </si>
  <si>
    <t>⑦</t>
    <phoneticPr fontId="1"/>
  </si>
  <si>
    <t>⑪</t>
    <phoneticPr fontId="1"/>
  </si>
  <si>
    <t>③</t>
    <phoneticPr fontId="1"/>
  </si>
  <si>
    <t>①</t>
    <phoneticPr fontId="1"/>
  </si>
  <si>
    <t>④</t>
    <phoneticPr fontId="1"/>
  </si>
  <si>
    <t>②</t>
    <phoneticPr fontId="1"/>
  </si>
  <si>
    <t>⑫</t>
    <phoneticPr fontId="1"/>
  </si>
  <si>
    <t>Ｓ・Ｔオール大分</t>
    <rPh sb="6" eb="8">
      <t>オオイタ</t>
    </rPh>
    <phoneticPr fontId="1"/>
  </si>
</sst>
</file>

<file path=xl/styles.xml><?xml version="1.0" encoding="utf-8"?>
<styleSheet xmlns="http://schemas.openxmlformats.org/spreadsheetml/2006/main">
  <numFmts count="1">
    <numFmt numFmtId="176" formatCode="&quot;（&quot;@&quot;）&quot;"/>
  </numFmts>
  <fonts count="16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u/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6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dotted">
        <color indexed="64"/>
      </right>
      <top style="thick">
        <color rgb="FFFF0000"/>
      </top>
      <bottom/>
      <diagonal/>
    </border>
    <border>
      <left style="dotted">
        <color indexed="64"/>
      </left>
      <right/>
      <top style="thick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/>
      <right style="dotted">
        <color indexed="64"/>
      </right>
      <top/>
      <bottom style="thick">
        <color rgb="FFFF0000"/>
      </bottom>
      <diagonal/>
    </border>
    <border>
      <left style="dotted">
        <color indexed="64"/>
      </left>
      <right style="thin">
        <color indexed="64"/>
      </right>
      <top style="thick">
        <color rgb="FFFF0000"/>
      </top>
      <bottom/>
      <diagonal/>
    </border>
    <border>
      <left style="dotted">
        <color indexed="64"/>
      </left>
      <right/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/>
    <xf numFmtId="0" fontId="4" fillId="0" borderId="0" xfId="0" applyFont="1" applyBorder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7" fillId="0" borderId="0" xfId="0" applyFont="1" applyAlignment="1">
      <alignment horizontal="right" vertical="center"/>
    </xf>
    <xf numFmtId="0" fontId="7" fillId="0" borderId="0" xfId="0" applyNumberFormat="1" applyFont="1" applyBorder="1" applyAlignment="1">
      <alignment horizontal="distributed" vertical="center" wrapText="1"/>
    </xf>
    <xf numFmtId="0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0" xfId="0" applyFont="1"/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Border="1"/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shrinkToFit="1"/>
    </xf>
    <xf numFmtId="0" fontId="4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7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/>
    <xf numFmtId="20" fontId="4" fillId="0" borderId="8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/>
    <xf numFmtId="0" fontId="11" fillId="0" borderId="0" xfId="0" applyFont="1"/>
    <xf numFmtId="0" fontId="0" fillId="0" borderId="0" xfId="0" applyFont="1"/>
    <xf numFmtId="0" fontId="12" fillId="0" borderId="0" xfId="0" applyFont="1"/>
    <xf numFmtId="0" fontId="5" fillId="0" borderId="0" xfId="0" applyFont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5" fillId="0" borderId="24" xfId="0" applyFont="1" applyBorder="1"/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distributed" vertical="center" wrapText="1"/>
    </xf>
    <xf numFmtId="0" fontId="10" fillId="0" borderId="0" xfId="0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horizontal="distributed" vertical="center"/>
    </xf>
    <xf numFmtId="0" fontId="7" fillId="0" borderId="27" xfId="0" applyFont="1" applyBorder="1" applyAlignment="1">
      <alignment horizontal="left"/>
    </xf>
    <xf numFmtId="20" fontId="4" fillId="0" borderId="7" xfId="0" applyNumberFormat="1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5" fillId="0" borderId="0" xfId="0" applyFont="1" applyFill="1" applyAlignment="1">
      <alignment horizontal="distributed" vertical="center" shrinkToFit="1"/>
    </xf>
    <xf numFmtId="0" fontId="7" fillId="0" borderId="0" xfId="0" applyFont="1" applyFill="1" applyAlignment="1">
      <alignment horizontal="distributed" vertical="center" shrinkToFit="1"/>
    </xf>
    <xf numFmtId="0" fontId="7" fillId="0" borderId="18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176" fontId="10" fillId="0" borderId="0" xfId="0" applyNumberFormat="1" applyFont="1" applyFill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14" fillId="2" borderId="12" xfId="0" applyFont="1" applyFill="1" applyBorder="1" applyAlignment="1">
      <alignment horizontal="center" vertical="center" textRotation="255" wrapText="1"/>
    </xf>
    <xf numFmtId="0" fontId="15" fillId="2" borderId="13" xfId="0" applyFont="1" applyFill="1" applyBorder="1" applyAlignment="1">
      <alignment horizontal="center" vertical="center" textRotation="255" wrapText="1"/>
    </xf>
    <xf numFmtId="0" fontId="15" fillId="2" borderId="14" xfId="0" applyFont="1" applyFill="1" applyBorder="1" applyAlignment="1">
      <alignment horizontal="center" vertical="center" textRotation="255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9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NumberFormat="1" applyFont="1" applyAlignment="1">
      <alignment horizontal="center"/>
    </xf>
    <xf numFmtId="0" fontId="7" fillId="0" borderId="21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D24" sqref="D24"/>
    </sheetView>
  </sheetViews>
  <sheetFormatPr defaultRowHeight="13.5"/>
  <cols>
    <col min="2" max="2" width="29.375" bestFit="1" customWidth="1"/>
  </cols>
  <sheetData>
    <row r="1" spans="1:3">
      <c r="A1" t="s">
        <v>2</v>
      </c>
      <c r="B1" t="s">
        <v>3</v>
      </c>
      <c r="C1" t="s">
        <v>4</v>
      </c>
    </row>
    <row r="2" spans="1:3" ht="14.25">
      <c r="A2">
        <v>15</v>
      </c>
      <c r="B2" s="44" t="s">
        <v>8</v>
      </c>
      <c r="C2" s="42" t="s">
        <v>9</v>
      </c>
    </row>
    <row r="3" spans="1:3" ht="14.25">
      <c r="A3">
        <v>6</v>
      </c>
      <c r="B3" s="44" t="s">
        <v>10</v>
      </c>
      <c r="C3" s="42" t="s">
        <v>9</v>
      </c>
    </row>
    <row r="4" spans="1:3" ht="14.25">
      <c r="A4">
        <v>7</v>
      </c>
      <c r="B4" s="44" t="s">
        <v>11</v>
      </c>
      <c r="C4" s="42" t="s">
        <v>12</v>
      </c>
    </row>
    <row r="5" spans="1:3" ht="14.25">
      <c r="A5">
        <v>12</v>
      </c>
      <c r="B5" s="44" t="s">
        <v>13</v>
      </c>
      <c r="C5" s="42" t="s">
        <v>12</v>
      </c>
    </row>
    <row r="6" spans="1:3" ht="14.25">
      <c r="A6">
        <v>3</v>
      </c>
      <c r="B6" s="44" t="s">
        <v>14</v>
      </c>
      <c r="C6" s="42" t="s">
        <v>15</v>
      </c>
    </row>
    <row r="7" spans="1:3" ht="14.25">
      <c r="A7">
        <v>14</v>
      </c>
      <c r="B7" s="44" t="s">
        <v>36</v>
      </c>
      <c r="C7" s="42" t="s">
        <v>15</v>
      </c>
    </row>
    <row r="8" spans="1:3" ht="14.25">
      <c r="A8">
        <v>9</v>
      </c>
      <c r="B8" s="44" t="s">
        <v>16</v>
      </c>
      <c r="C8" s="42" t="s">
        <v>17</v>
      </c>
    </row>
    <row r="9" spans="1:3" ht="14.25">
      <c r="A9">
        <v>2</v>
      </c>
      <c r="B9" s="44" t="s">
        <v>18</v>
      </c>
      <c r="C9" s="42" t="s">
        <v>17</v>
      </c>
    </row>
    <row r="10" spans="1:3" ht="14.25">
      <c r="A10">
        <v>13</v>
      </c>
      <c r="B10" s="44" t="s">
        <v>19</v>
      </c>
      <c r="C10" s="42" t="s">
        <v>20</v>
      </c>
    </row>
    <row r="11" spans="1:3" ht="14.25">
      <c r="A11">
        <v>8</v>
      </c>
      <c r="B11" s="44" t="s">
        <v>21</v>
      </c>
      <c r="C11" s="42" t="s">
        <v>20</v>
      </c>
    </row>
    <row r="12" spans="1:3" ht="14.25">
      <c r="A12">
        <v>11</v>
      </c>
      <c r="B12" s="44" t="s">
        <v>22</v>
      </c>
      <c r="C12" s="42" t="s">
        <v>23</v>
      </c>
    </row>
    <row r="13" spans="1:3" ht="14.25">
      <c r="A13">
        <v>4</v>
      </c>
      <c r="B13" s="44" t="s">
        <v>40</v>
      </c>
      <c r="C13" s="42" t="s">
        <v>23</v>
      </c>
    </row>
    <row r="14" spans="1:3">
      <c r="A14">
        <v>5</v>
      </c>
      <c r="B14" s="43" t="s">
        <v>24</v>
      </c>
      <c r="C14" s="42" t="s">
        <v>25</v>
      </c>
    </row>
    <row r="15" spans="1:3" ht="14.25">
      <c r="A15">
        <v>16</v>
      </c>
      <c r="B15" s="44" t="s">
        <v>26</v>
      </c>
      <c r="C15" s="42" t="s">
        <v>25</v>
      </c>
    </row>
    <row r="16" spans="1:3">
      <c r="A16">
        <v>1</v>
      </c>
      <c r="B16" s="43" t="s">
        <v>37</v>
      </c>
      <c r="C16" s="42" t="s">
        <v>27</v>
      </c>
    </row>
    <row r="17" spans="1:3" ht="14.25">
      <c r="A17">
        <v>10</v>
      </c>
      <c r="B17" s="44" t="s">
        <v>28</v>
      </c>
      <c r="C17" s="42" t="s">
        <v>27</v>
      </c>
    </row>
  </sheetData>
  <phoneticPr fontId="9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8"/>
  <sheetViews>
    <sheetView tabSelected="1" workbookViewId="0">
      <selection activeCell="T46" sqref="S46:T46"/>
    </sheetView>
  </sheetViews>
  <sheetFormatPr defaultRowHeight="13.5"/>
  <cols>
    <col min="1" max="1" width="3.625" style="7" customWidth="1"/>
    <col min="2" max="2" width="26.625" style="7" customWidth="1"/>
    <col min="3" max="3" width="9.625" style="7" customWidth="1"/>
    <col min="4" max="4" width="1.625" style="7" customWidth="1"/>
    <col min="5" max="9" width="3.625" style="7" customWidth="1"/>
    <col min="10" max="10" width="1.5" style="7" customWidth="1"/>
    <col min="11" max="11" width="4.625" style="7" customWidth="1"/>
    <col min="12" max="12" width="3.625" style="7" customWidth="1"/>
    <col min="13" max="13" width="2.75" style="7" customWidth="1"/>
    <col min="14" max="14" width="3.75" style="7" customWidth="1"/>
    <col min="15" max="15" width="4.125" style="7" customWidth="1"/>
    <col min="16" max="16" width="4.375" style="7" customWidth="1"/>
    <col min="17" max="19" width="3.625" style="7" customWidth="1"/>
    <col min="20" max="16384" width="9" style="7"/>
  </cols>
  <sheetData>
    <row r="1" spans="1:17" ht="17.25">
      <c r="A1" s="96" t="s">
        <v>42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7"/>
    </row>
    <row r="2" spans="1:17" ht="6" customHeigh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ht="15.75" customHeight="1">
      <c r="A3" s="8"/>
      <c r="B3" s="11" t="s">
        <v>0</v>
      </c>
      <c r="C3" s="30" t="s">
        <v>29</v>
      </c>
      <c r="D3" s="8"/>
      <c r="E3" s="8"/>
      <c r="F3" s="8"/>
      <c r="G3" s="8"/>
      <c r="H3" s="8"/>
      <c r="I3" s="8"/>
      <c r="J3" s="36"/>
      <c r="K3" s="8"/>
      <c r="L3" s="8"/>
      <c r="M3" s="8"/>
      <c r="N3" s="9" t="s">
        <v>32</v>
      </c>
      <c r="O3" s="8"/>
      <c r="P3" s="8"/>
    </row>
    <row r="4" spans="1:17" ht="15" customHeight="1">
      <c r="A4" s="8"/>
      <c r="B4" s="45" t="s">
        <v>1</v>
      </c>
      <c r="C4" s="30" t="s">
        <v>5</v>
      </c>
      <c r="D4" s="107" t="s">
        <v>38</v>
      </c>
      <c r="E4" s="108"/>
      <c r="F4" s="108"/>
      <c r="G4" s="108"/>
      <c r="H4" s="108"/>
      <c r="I4" s="108"/>
      <c r="J4" s="108"/>
      <c r="K4" s="108"/>
      <c r="L4" s="108"/>
      <c r="M4" s="8"/>
      <c r="N4" s="9" t="s">
        <v>33</v>
      </c>
      <c r="O4" s="8"/>
      <c r="P4" s="8"/>
    </row>
    <row r="5" spans="1:17" ht="15" customHeight="1">
      <c r="A5" s="8"/>
      <c r="B5" s="45"/>
      <c r="C5" s="7" t="s">
        <v>6</v>
      </c>
      <c r="D5" s="107" t="s">
        <v>38</v>
      </c>
      <c r="E5" s="108"/>
      <c r="F5" s="108"/>
      <c r="G5" s="108"/>
      <c r="H5" s="108"/>
      <c r="I5" s="108"/>
      <c r="J5" s="108"/>
      <c r="K5" s="108"/>
      <c r="L5" s="108"/>
      <c r="M5" s="8"/>
      <c r="N5" s="9" t="s">
        <v>34</v>
      </c>
      <c r="O5" s="8"/>
      <c r="P5" s="8"/>
    </row>
    <row r="6" spans="1:17" ht="15.75" customHeight="1">
      <c r="C6" s="7" t="s">
        <v>7</v>
      </c>
      <c r="D6" s="107" t="s">
        <v>38</v>
      </c>
      <c r="E6" s="108"/>
      <c r="F6" s="108"/>
      <c r="G6" s="108"/>
      <c r="H6" s="108"/>
      <c r="I6" s="108"/>
      <c r="J6" s="108"/>
      <c r="K6" s="108"/>
      <c r="L6" s="108"/>
      <c r="N6" s="9"/>
    </row>
    <row r="7" spans="1:17" ht="15.75" customHeight="1">
      <c r="C7" s="7" t="s">
        <v>35</v>
      </c>
      <c r="D7" s="107" t="s">
        <v>39</v>
      </c>
      <c r="E7" s="108"/>
      <c r="F7" s="108"/>
      <c r="G7" s="108"/>
      <c r="H7" s="108"/>
      <c r="I7" s="108"/>
      <c r="J7" s="108"/>
      <c r="K7" s="108"/>
      <c r="L7" s="108"/>
      <c r="N7" s="9"/>
    </row>
    <row r="8" spans="1:17" ht="4.5" customHeight="1"/>
    <row r="9" spans="1:17" ht="12" customHeight="1">
      <c r="E9" s="91" t="s">
        <v>30</v>
      </c>
      <c r="F9" s="92"/>
      <c r="G9" s="92"/>
      <c r="H9" s="94"/>
      <c r="I9" s="95"/>
      <c r="J9" s="31"/>
      <c r="K9" s="91" t="s">
        <v>31</v>
      </c>
      <c r="L9" s="92"/>
      <c r="M9" s="92"/>
      <c r="N9" s="93"/>
    </row>
    <row r="10" spans="1:17" ht="11.1" customHeight="1">
      <c r="A10" s="2"/>
      <c r="B10" s="3"/>
      <c r="C10" s="4"/>
      <c r="D10" s="5"/>
      <c r="E10" s="6"/>
      <c r="F10" s="6"/>
      <c r="G10" s="6"/>
      <c r="H10" s="6"/>
      <c r="I10" s="6"/>
      <c r="J10" s="6"/>
      <c r="K10" s="32"/>
      <c r="L10" s="6"/>
      <c r="M10" s="6"/>
      <c r="N10" s="6"/>
      <c r="O10" s="6"/>
      <c r="P10" s="1"/>
    </row>
    <row r="11" spans="1:17" ht="11.1" customHeight="1" thickBot="1">
      <c r="A11" s="85">
        <v>1</v>
      </c>
      <c r="B11" s="80" t="str">
        <f>VLOOKUP(A11,チーム!$A$2:$C$17,2,FALSE)</f>
        <v>福吉工業ソフトボールクラブ</v>
      </c>
      <c r="C11" s="84" t="str">
        <f>VLOOKUP(A11,チーム!$A$2:$C$17,3,FALSE)</f>
        <v>鹿児島県</v>
      </c>
      <c r="D11" s="102"/>
      <c r="E11" s="47"/>
      <c r="F11" s="15"/>
      <c r="G11" s="15"/>
      <c r="H11" s="15"/>
      <c r="I11" s="15"/>
      <c r="J11" s="15"/>
      <c r="K11" s="33"/>
      <c r="L11" s="15"/>
      <c r="M11" s="15"/>
      <c r="N11" s="15"/>
      <c r="O11" s="15"/>
      <c r="P11" s="16"/>
    </row>
    <row r="12" spans="1:17" ht="11.1" customHeight="1" thickTop="1">
      <c r="A12" s="85"/>
      <c r="B12" s="80"/>
      <c r="C12" s="84"/>
      <c r="D12" s="102"/>
      <c r="E12" s="15"/>
      <c r="F12" s="46"/>
      <c r="G12" s="82" t="s">
        <v>48</v>
      </c>
      <c r="H12" s="15"/>
      <c r="I12" s="15"/>
      <c r="J12" s="15"/>
      <c r="K12" s="33"/>
      <c r="L12" s="15"/>
      <c r="M12" s="15"/>
      <c r="N12" s="15"/>
      <c r="O12" s="15"/>
      <c r="P12" s="16"/>
    </row>
    <row r="13" spans="1:17" ht="11.1" customHeight="1" thickBot="1">
      <c r="A13" s="2"/>
      <c r="B13" s="12"/>
      <c r="C13" s="39"/>
      <c r="D13" s="13"/>
      <c r="E13" s="15"/>
      <c r="F13" s="76"/>
      <c r="G13" s="104"/>
      <c r="H13" s="47"/>
      <c r="I13" s="15"/>
      <c r="J13" s="15"/>
      <c r="K13" s="33"/>
      <c r="L13" s="15"/>
      <c r="M13" s="15"/>
      <c r="N13" s="15"/>
      <c r="O13" s="15"/>
      <c r="P13" s="16"/>
    </row>
    <row r="14" spans="1:17" ht="11.1" customHeight="1" thickTop="1">
      <c r="A14" s="2"/>
      <c r="B14" s="12"/>
      <c r="C14" s="39"/>
      <c r="D14" s="13"/>
      <c r="E14" s="15"/>
      <c r="F14" s="77"/>
      <c r="G14" s="78">
        <v>3</v>
      </c>
      <c r="H14" s="15"/>
      <c r="I14" s="82" t="s">
        <v>54</v>
      </c>
      <c r="J14" s="15"/>
      <c r="K14" s="33"/>
      <c r="L14" s="15"/>
      <c r="M14" s="15"/>
      <c r="N14" s="15"/>
      <c r="O14" s="15"/>
      <c r="P14" s="16"/>
    </row>
    <row r="15" spans="1:17" ht="11.1" customHeight="1">
      <c r="A15" s="85">
        <v>2</v>
      </c>
      <c r="B15" s="81" t="str">
        <f>VLOOKUP(A15,チーム!$A$2:$C$17,2,FALSE)</f>
        <v>北川通信ＳＣ</v>
      </c>
      <c r="C15" s="84" t="str">
        <f>VLOOKUP(A15,チーム!$A$2:$C$17,3,FALSE)</f>
        <v>熊本県</v>
      </c>
      <c r="D15" s="13"/>
      <c r="E15" s="14"/>
      <c r="F15" s="23"/>
      <c r="G15" s="79"/>
      <c r="H15" s="15"/>
      <c r="I15" s="82"/>
      <c r="J15" s="15"/>
      <c r="K15" s="33"/>
      <c r="L15" s="15"/>
      <c r="M15" s="15"/>
      <c r="N15" s="15"/>
      <c r="O15" s="15"/>
      <c r="P15" s="16"/>
    </row>
    <row r="16" spans="1:17" ht="11.1" customHeight="1">
      <c r="A16" s="85"/>
      <c r="B16" s="81"/>
      <c r="C16" s="84"/>
      <c r="D16" s="13"/>
      <c r="E16" s="15"/>
      <c r="F16" s="15"/>
      <c r="G16" s="15"/>
      <c r="H16" s="15"/>
      <c r="I16" s="56"/>
      <c r="J16" s="15"/>
      <c r="K16" s="33"/>
      <c r="L16" s="15"/>
      <c r="M16" s="15"/>
      <c r="N16" s="15"/>
      <c r="O16" s="15"/>
      <c r="P16" s="16"/>
    </row>
    <row r="17" spans="1:23" ht="11.1" customHeight="1" thickBot="1">
      <c r="A17" s="2"/>
      <c r="B17" s="12"/>
      <c r="C17" s="39"/>
      <c r="D17" s="18"/>
      <c r="E17" s="15"/>
      <c r="F17" s="15"/>
      <c r="G17" s="15"/>
      <c r="H17" s="76"/>
      <c r="I17" s="57"/>
      <c r="J17" s="62"/>
      <c r="K17" s="33"/>
      <c r="L17" s="15"/>
      <c r="M17" s="15"/>
      <c r="N17" s="15"/>
      <c r="O17" s="15"/>
      <c r="P17" s="16"/>
    </row>
    <row r="18" spans="1:23" ht="11.1" customHeight="1" thickTop="1">
      <c r="A18" s="2"/>
      <c r="B18" s="19"/>
      <c r="C18" s="40"/>
      <c r="D18" s="18"/>
      <c r="E18" s="15"/>
      <c r="F18" s="15"/>
      <c r="G18" s="15"/>
      <c r="H18" s="77"/>
      <c r="I18" s="24"/>
      <c r="J18" s="15"/>
      <c r="K18" s="59"/>
      <c r="L18" s="82" t="s">
        <v>58</v>
      </c>
      <c r="M18" s="15"/>
      <c r="N18" s="15"/>
      <c r="O18" s="15"/>
      <c r="P18" s="16"/>
    </row>
    <row r="19" spans="1:23" ht="11.1" customHeight="1" thickBot="1">
      <c r="A19" s="85">
        <v>3</v>
      </c>
      <c r="B19" s="81" t="str">
        <f>VLOOKUP(A19,チーム!$A$2:$C$17,2,FALSE)</f>
        <v>ダイワアクト</v>
      </c>
      <c r="C19" s="84" t="str">
        <f>VLOOKUP(A19,チーム!$A$2:$C$17,3,FALSE)</f>
        <v>佐賀県</v>
      </c>
      <c r="D19" s="83"/>
      <c r="E19" s="15"/>
      <c r="F19" s="15"/>
      <c r="G19" s="15"/>
      <c r="H19" s="29"/>
      <c r="I19" s="15"/>
      <c r="J19" s="15"/>
      <c r="K19" s="33"/>
      <c r="L19" s="82"/>
      <c r="M19" s="15"/>
      <c r="N19" s="15"/>
      <c r="O19" s="15"/>
      <c r="P19" s="16"/>
      <c r="T19" s="37"/>
    </row>
    <row r="20" spans="1:23" ht="11.1" customHeight="1" thickTop="1">
      <c r="A20" s="85"/>
      <c r="B20" s="81"/>
      <c r="C20" s="84"/>
      <c r="D20" s="83"/>
      <c r="E20" s="46"/>
      <c r="F20" s="46"/>
      <c r="G20" s="82" t="s">
        <v>53</v>
      </c>
      <c r="H20" s="17"/>
      <c r="I20" s="79">
        <v>1</v>
      </c>
      <c r="J20" s="15"/>
      <c r="K20" s="33"/>
      <c r="L20" s="64"/>
      <c r="M20" s="15"/>
      <c r="N20" s="15"/>
      <c r="O20" s="15"/>
      <c r="P20" s="16"/>
    </row>
    <row r="21" spans="1:23" ht="11.1" customHeight="1" thickBot="1">
      <c r="A21" s="2"/>
      <c r="B21" s="12"/>
      <c r="C21" s="39"/>
      <c r="D21" s="18"/>
      <c r="E21" s="15"/>
      <c r="F21" s="100" t="s">
        <v>50</v>
      </c>
      <c r="G21" s="82"/>
      <c r="H21" s="52"/>
      <c r="I21" s="79"/>
      <c r="J21" s="15"/>
      <c r="K21" s="33"/>
      <c r="L21" s="64"/>
      <c r="M21" s="15"/>
      <c r="N21" s="15"/>
      <c r="O21" s="15"/>
      <c r="P21" s="16"/>
    </row>
    <row r="22" spans="1:23" ht="11.1" customHeight="1" thickTop="1">
      <c r="A22" s="2"/>
      <c r="B22" s="19"/>
      <c r="C22" s="40"/>
      <c r="D22" s="18"/>
      <c r="E22" s="15"/>
      <c r="F22" s="101"/>
      <c r="G22" s="78">
        <v>0</v>
      </c>
      <c r="H22" s="15"/>
      <c r="I22" s="15"/>
      <c r="J22" s="15"/>
      <c r="K22" s="33"/>
      <c r="L22" s="64"/>
      <c r="M22" s="15"/>
      <c r="N22" s="15"/>
      <c r="O22" s="15"/>
      <c r="P22" s="16"/>
    </row>
    <row r="23" spans="1:23" ht="11.1" customHeight="1">
      <c r="A23" s="85">
        <v>4</v>
      </c>
      <c r="B23" s="81" t="str">
        <f>VLOOKUP(A23,チーム!$A$2:$C$17,2,FALSE)</f>
        <v>日向製錬所</v>
      </c>
      <c r="C23" s="84" t="str">
        <f>VLOOKUP(A23,チーム!$A$2:$C$17,3,FALSE)</f>
        <v>宮崎県</v>
      </c>
      <c r="D23" s="83"/>
      <c r="E23" s="14"/>
      <c r="F23" s="23"/>
      <c r="G23" s="79"/>
      <c r="H23" s="15"/>
      <c r="I23" s="15"/>
      <c r="J23" s="15"/>
      <c r="K23" s="33"/>
      <c r="L23" s="64"/>
      <c r="M23" s="15"/>
      <c r="N23" s="15"/>
      <c r="O23" s="15"/>
      <c r="P23" s="16"/>
      <c r="W23" s="61"/>
    </row>
    <row r="24" spans="1:23" ht="11.1" customHeight="1">
      <c r="A24" s="85"/>
      <c r="B24" s="81"/>
      <c r="C24" s="84"/>
      <c r="D24" s="83"/>
      <c r="E24" s="15"/>
      <c r="F24" s="15"/>
      <c r="G24" s="15"/>
      <c r="H24" s="15"/>
      <c r="I24" s="15"/>
      <c r="J24" s="15"/>
      <c r="K24" s="33"/>
      <c r="L24" s="64"/>
      <c r="M24" s="15"/>
      <c r="N24" s="15"/>
      <c r="O24" s="15"/>
      <c r="P24" s="16"/>
    </row>
    <row r="25" spans="1:23" ht="11.1" customHeight="1" thickBot="1">
      <c r="A25" s="2"/>
      <c r="B25" s="12"/>
      <c r="C25" s="39"/>
      <c r="D25" s="18"/>
      <c r="E25" s="15"/>
      <c r="F25" s="15"/>
      <c r="G25" s="15"/>
      <c r="H25" s="15"/>
      <c r="I25" s="15"/>
      <c r="J25" s="15"/>
      <c r="K25" s="106"/>
      <c r="L25" s="65"/>
      <c r="M25" s="47"/>
      <c r="N25" s="15"/>
      <c r="O25" s="15"/>
      <c r="P25" s="16"/>
    </row>
    <row r="26" spans="1:23" ht="11.1" customHeight="1" thickTop="1">
      <c r="A26" s="2"/>
      <c r="B26" s="19"/>
      <c r="C26" s="40"/>
      <c r="D26" s="18"/>
      <c r="E26" s="15"/>
      <c r="F26" s="15"/>
      <c r="G26" s="15"/>
      <c r="H26" s="15"/>
      <c r="I26" s="15"/>
      <c r="J26" s="15"/>
      <c r="K26" s="105"/>
      <c r="L26" s="24"/>
      <c r="M26" s="17"/>
      <c r="N26" s="79">
        <v>1</v>
      </c>
      <c r="O26" s="15"/>
      <c r="P26" s="16"/>
    </row>
    <row r="27" spans="1:23" ht="11.1" customHeight="1" thickBot="1">
      <c r="A27" s="85">
        <v>5</v>
      </c>
      <c r="B27" s="80" t="str">
        <f>VLOOKUP(A27,チーム!$A$2:$C$17,2,FALSE)</f>
        <v>沖縄ファーストメディカル</v>
      </c>
      <c r="C27" s="84" t="str">
        <f>VLOOKUP(A27,チーム!$A$2:$C$17,3,FALSE)</f>
        <v>沖縄県</v>
      </c>
      <c r="D27" s="83"/>
      <c r="E27" s="15"/>
      <c r="F27" s="47"/>
      <c r="G27" s="15"/>
      <c r="H27" s="15"/>
      <c r="I27" s="15"/>
      <c r="J27" s="15"/>
      <c r="K27" s="38"/>
      <c r="L27" s="24"/>
      <c r="M27" s="17"/>
      <c r="N27" s="79"/>
      <c r="O27" s="15"/>
      <c r="P27" s="16"/>
    </row>
    <row r="28" spans="1:23" ht="11.1" customHeight="1" thickTop="1">
      <c r="A28" s="85"/>
      <c r="B28" s="80"/>
      <c r="C28" s="84"/>
      <c r="D28" s="83"/>
      <c r="E28" s="46"/>
      <c r="F28" s="15"/>
      <c r="G28" s="82" t="s">
        <v>44</v>
      </c>
      <c r="H28" s="15"/>
      <c r="I28" s="15"/>
      <c r="J28" s="15"/>
      <c r="K28" s="34"/>
      <c r="L28" s="15"/>
      <c r="M28" s="17"/>
      <c r="N28" s="15"/>
      <c r="O28" s="15"/>
      <c r="P28" s="16"/>
    </row>
    <row r="29" spans="1:23" ht="11.1" customHeight="1" thickBot="1">
      <c r="A29" s="2"/>
      <c r="B29" s="12"/>
      <c r="C29" s="39"/>
      <c r="D29" s="18"/>
      <c r="E29" s="15"/>
      <c r="F29" s="76" t="s">
        <v>45</v>
      </c>
      <c r="G29" s="82"/>
      <c r="H29" s="47"/>
      <c r="I29" s="15"/>
      <c r="J29" s="15"/>
      <c r="K29" s="34"/>
      <c r="L29" s="15"/>
      <c r="M29" s="17"/>
      <c r="N29" s="15"/>
      <c r="O29" s="15"/>
      <c r="P29" s="89"/>
    </row>
    <row r="30" spans="1:23" ht="11.1" customHeight="1" thickTop="1">
      <c r="A30" s="2"/>
      <c r="B30" s="19"/>
      <c r="C30" s="40"/>
      <c r="D30" s="18"/>
      <c r="E30" s="15"/>
      <c r="F30" s="77"/>
      <c r="G30" s="78">
        <v>2</v>
      </c>
      <c r="H30" s="17"/>
      <c r="I30" s="79">
        <v>2</v>
      </c>
      <c r="J30" s="15"/>
      <c r="K30" s="34"/>
      <c r="L30" s="15"/>
      <c r="M30" s="17"/>
      <c r="N30" s="15"/>
      <c r="O30" s="15"/>
      <c r="P30" s="90"/>
    </row>
    <row r="31" spans="1:23" ht="11.1" customHeight="1">
      <c r="A31" s="85">
        <v>6</v>
      </c>
      <c r="B31" s="81" t="str">
        <f>VLOOKUP(A31,チーム!$A$2:$C$17,2,FALSE)</f>
        <v>福岡ＮＳスラッガーズ</v>
      </c>
      <c r="C31" s="84" t="str">
        <f>VLOOKUP(A31,チーム!$A$2:$C$17,3,FALSE)</f>
        <v>福岡県</v>
      </c>
      <c r="D31" s="83"/>
      <c r="E31" s="14"/>
      <c r="F31" s="23"/>
      <c r="G31" s="79"/>
      <c r="H31" s="17"/>
      <c r="I31" s="79"/>
      <c r="J31" s="15"/>
      <c r="K31" s="34"/>
      <c r="L31" s="24"/>
      <c r="M31" s="17"/>
      <c r="N31" s="15"/>
      <c r="O31" s="15"/>
      <c r="P31" s="90"/>
    </row>
    <row r="32" spans="1:23" ht="11.1" customHeight="1">
      <c r="A32" s="85"/>
      <c r="B32" s="81"/>
      <c r="C32" s="84"/>
      <c r="D32" s="83"/>
      <c r="E32" s="15"/>
      <c r="F32" s="15"/>
      <c r="G32" s="15"/>
      <c r="H32" s="29"/>
      <c r="I32" s="24"/>
      <c r="J32" s="15"/>
      <c r="K32" s="34"/>
      <c r="L32" s="79">
        <v>6</v>
      </c>
      <c r="M32" s="17"/>
      <c r="N32" s="15"/>
      <c r="O32" s="15"/>
      <c r="P32" s="90"/>
    </row>
    <row r="33" spans="1:19" ht="11.1" customHeight="1" thickBot="1">
      <c r="A33" s="2"/>
      <c r="B33" s="12"/>
      <c r="C33" s="39"/>
      <c r="D33" s="18"/>
      <c r="E33" s="15"/>
      <c r="F33" s="15"/>
      <c r="G33" s="15"/>
      <c r="H33" s="77"/>
      <c r="I33" s="24"/>
      <c r="J33" s="15"/>
      <c r="K33" s="34"/>
      <c r="L33" s="79"/>
      <c r="M33" s="17"/>
      <c r="N33" s="24"/>
      <c r="O33" s="86" t="s">
        <v>59</v>
      </c>
      <c r="P33" s="90"/>
    </row>
    <row r="34" spans="1:19" ht="11.1" customHeight="1" thickTop="1">
      <c r="A34" s="2"/>
      <c r="B34" s="12"/>
      <c r="C34" s="39"/>
      <c r="D34" s="18"/>
      <c r="E34" s="15"/>
      <c r="F34" s="15"/>
      <c r="G34" s="15"/>
      <c r="H34" s="76"/>
      <c r="I34" s="54"/>
      <c r="J34" s="55"/>
      <c r="K34" s="59"/>
      <c r="L34" s="15"/>
      <c r="M34" s="17"/>
      <c r="N34" s="24"/>
      <c r="O34" s="87"/>
      <c r="P34" s="90"/>
      <c r="R34" s="6"/>
      <c r="S34" s="10"/>
    </row>
    <row r="35" spans="1:19" ht="11.1" customHeight="1" thickBot="1">
      <c r="A35" s="85">
        <v>7</v>
      </c>
      <c r="B35" s="81" t="str">
        <f>VLOOKUP(A35,チーム!$A$2:$C$17,2,FALSE)</f>
        <v>有家クラブ</v>
      </c>
      <c r="C35" s="84" t="str">
        <f>VLOOKUP(A35,チーム!$A$2:$C$17,3,FALSE)</f>
        <v>長崎県</v>
      </c>
      <c r="D35" s="83"/>
      <c r="E35" s="47"/>
      <c r="F35" s="15"/>
      <c r="G35" s="15"/>
      <c r="H35" s="15"/>
      <c r="I35" s="53"/>
      <c r="J35" s="15"/>
      <c r="K35" s="33"/>
      <c r="L35" s="15"/>
      <c r="M35" s="17"/>
      <c r="N35" s="24"/>
      <c r="O35" s="87"/>
      <c r="P35" s="90"/>
      <c r="R35" s="6"/>
      <c r="S35" s="10"/>
    </row>
    <row r="36" spans="1:19" ht="11.1" customHeight="1" thickTop="1">
      <c r="A36" s="85"/>
      <c r="B36" s="81"/>
      <c r="C36" s="84"/>
      <c r="D36" s="83"/>
      <c r="E36" s="15"/>
      <c r="F36" s="46"/>
      <c r="G36" s="82" t="s">
        <v>49</v>
      </c>
      <c r="H36" s="15"/>
      <c r="I36" s="82" t="s">
        <v>56</v>
      </c>
      <c r="J36" s="15"/>
      <c r="K36" s="33"/>
      <c r="L36" s="15"/>
      <c r="M36" s="17"/>
      <c r="N36" s="24"/>
      <c r="O36" s="87"/>
      <c r="P36" s="90"/>
      <c r="R36" s="6"/>
      <c r="S36" s="10"/>
    </row>
    <row r="37" spans="1:19" ht="11.1" customHeight="1" thickBot="1">
      <c r="A37" s="2"/>
      <c r="B37" s="12"/>
      <c r="C37" s="39"/>
      <c r="D37" s="20"/>
      <c r="E37" s="15"/>
      <c r="F37" s="76" t="s">
        <v>50</v>
      </c>
      <c r="G37" s="104"/>
      <c r="H37" s="15"/>
      <c r="I37" s="82"/>
      <c r="J37" s="15"/>
      <c r="K37" s="33"/>
      <c r="L37" s="15"/>
      <c r="M37" s="17"/>
      <c r="N37" s="24"/>
      <c r="O37" s="87"/>
      <c r="P37" s="90"/>
      <c r="R37" s="6"/>
      <c r="S37" s="10"/>
    </row>
    <row r="38" spans="1:19" ht="11.1" customHeight="1" thickTop="1">
      <c r="A38" s="2"/>
      <c r="B38" s="12"/>
      <c r="C38" s="39"/>
      <c r="D38" s="20"/>
      <c r="E38" s="15"/>
      <c r="F38" s="77"/>
      <c r="G38" s="79">
        <v>0</v>
      </c>
      <c r="H38" s="46"/>
      <c r="I38" s="15"/>
      <c r="J38" s="15"/>
      <c r="K38" s="33"/>
      <c r="L38" s="15"/>
      <c r="M38" s="17"/>
      <c r="N38" s="24"/>
      <c r="O38" s="87"/>
      <c r="P38" s="90"/>
      <c r="R38" s="6"/>
      <c r="S38" s="10"/>
    </row>
    <row r="39" spans="1:19" ht="11.1" customHeight="1">
      <c r="A39" s="85">
        <v>8</v>
      </c>
      <c r="B39" s="81" t="str">
        <f>VLOOKUP(A39,チーム!$A$2:$C$17,2,FALSE)</f>
        <v>報国ロッキーズ</v>
      </c>
      <c r="C39" s="84" t="str">
        <f>VLOOKUP(A39,チーム!$A$2:$C$17,3,FALSE)</f>
        <v>大分県</v>
      </c>
      <c r="D39" s="83"/>
      <c r="E39" s="14"/>
      <c r="F39" s="23"/>
      <c r="G39" s="79"/>
      <c r="H39" s="15"/>
      <c r="I39" s="15"/>
      <c r="J39" s="15"/>
      <c r="K39" s="33"/>
      <c r="L39" s="15"/>
      <c r="M39" s="17"/>
      <c r="N39" s="24"/>
      <c r="O39" s="87"/>
      <c r="P39" s="90"/>
      <c r="R39" s="6"/>
      <c r="S39" s="10"/>
    </row>
    <row r="40" spans="1:19" ht="11.1" customHeight="1">
      <c r="A40" s="85"/>
      <c r="B40" s="81"/>
      <c r="C40" s="84"/>
      <c r="D40" s="83"/>
      <c r="E40" s="15"/>
      <c r="F40" s="15"/>
      <c r="G40" s="15"/>
      <c r="H40" s="15"/>
      <c r="I40" s="15"/>
      <c r="J40" s="15"/>
      <c r="K40" s="33"/>
      <c r="L40" s="15"/>
      <c r="M40" s="17"/>
      <c r="N40" s="24"/>
      <c r="O40" s="87"/>
      <c r="P40" s="90"/>
      <c r="R40" s="6"/>
      <c r="S40" s="10"/>
    </row>
    <row r="41" spans="1:19" ht="11.1" customHeight="1" thickBot="1">
      <c r="A41" s="2"/>
      <c r="B41" s="12"/>
      <c r="C41" s="39"/>
      <c r="D41" s="18"/>
      <c r="E41" s="15"/>
      <c r="F41" s="15"/>
      <c r="G41" s="15"/>
      <c r="H41" s="15"/>
      <c r="I41" s="15"/>
      <c r="J41" s="15"/>
      <c r="K41" s="33"/>
      <c r="L41" s="15"/>
      <c r="M41" s="101"/>
      <c r="N41" s="75"/>
      <c r="O41" s="87"/>
      <c r="P41" s="90"/>
      <c r="R41" s="28"/>
      <c r="S41" s="10"/>
    </row>
    <row r="42" spans="1:19" ht="11.1" customHeight="1" thickTop="1">
      <c r="A42" s="2"/>
      <c r="B42" s="12"/>
      <c r="C42" s="39"/>
      <c r="D42" s="18"/>
      <c r="E42" s="15"/>
      <c r="F42" s="15"/>
      <c r="G42" s="15"/>
      <c r="H42" s="15"/>
      <c r="I42" s="15"/>
      <c r="J42" s="15"/>
      <c r="K42" s="33"/>
      <c r="L42" s="15"/>
      <c r="M42" s="100"/>
      <c r="N42" s="73"/>
      <c r="O42" s="87"/>
      <c r="P42" s="90"/>
      <c r="R42" s="28"/>
      <c r="S42" s="10"/>
    </row>
    <row r="43" spans="1:19" ht="11.1" customHeight="1" thickBot="1">
      <c r="A43" s="85">
        <v>9</v>
      </c>
      <c r="B43" s="81" t="str">
        <f>VLOOKUP(A43,チーム!$A$2:$C$17,2,FALSE)</f>
        <v>三菱電機熊本</v>
      </c>
      <c r="C43" s="84" t="str">
        <f>VLOOKUP(A43,チーム!$A$2:$C$17,3,FALSE)</f>
        <v>熊本県</v>
      </c>
      <c r="D43" s="83"/>
      <c r="E43" s="15"/>
      <c r="F43" s="47"/>
      <c r="G43" s="15"/>
      <c r="H43" s="15"/>
      <c r="I43" s="15"/>
      <c r="J43" s="15"/>
      <c r="K43" s="33"/>
      <c r="L43" s="15"/>
      <c r="M43" s="74"/>
      <c r="N43" s="73"/>
      <c r="O43" s="87"/>
      <c r="P43" s="90"/>
      <c r="R43" s="28"/>
      <c r="S43" s="10"/>
    </row>
    <row r="44" spans="1:19" ht="11.1" customHeight="1" thickTop="1">
      <c r="A44" s="85"/>
      <c r="B44" s="81"/>
      <c r="C44" s="84"/>
      <c r="D44" s="83"/>
      <c r="E44" s="46"/>
      <c r="F44" s="15"/>
      <c r="G44" s="82" t="s">
        <v>46</v>
      </c>
      <c r="H44" s="15"/>
      <c r="I44" s="15"/>
      <c r="J44" s="15"/>
      <c r="K44" s="33"/>
      <c r="L44" s="15"/>
      <c r="M44" s="15"/>
      <c r="N44" s="73"/>
      <c r="O44" s="87"/>
      <c r="P44" s="90"/>
      <c r="R44" s="28"/>
      <c r="S44" s="10"/>
    </row>
    <row r="45" spans="1:19" ht="11.1" customHeight="1" thickBot="1">
      <c r="A45" s="2"/>
      <c r="B45" s="12"/>
      <c r="C45" s="39"/>
      <c r="D45" s="18"/>
      <c r="E45" s="15"/>
      <c r="F45" s="76" t="s">
        <v>47</v>
      </c>
      <c r="G45" s="82"/>
      <c r="H45" s="15"/>
      <c r="I45" s="15"/>
      <c r="J45" s="15"/>
      <c r="K45" s="33"/>
      <c r="L45" s="15"/>
      <c r="M45" s="15"/>
      <c r="N45" s="73"/>
      <c r="O45" s="87"/>
      <c r="P45" s="90"/>
      <c r="R45" s="28"/>
      <c r="S45" s="10"/>
    </row>
    <row r="46" spans="1:19" ht="11.1" customHeight="1" thickTop="1">
      <c r="A46" s="2"/>
      <c r="B46" s="19"/>
      <c r="C46" s="40"/>
      <c r="D46" s="18"/>
      <c r="E46" s="15"/>
      <c r="F46" s="77"/>
      <c r="G46" s="78">
        <v>1</v>
      </c>
      <c r="H46" s="48"/>
      <c r="I46" s="79">
        <v>0</v>
      </c>
      <c r="J46" s="15"/>
      <c r="K46" s="33"/>
      <c r="L46" s="15"/>
      <c r="M46" s="15"/>
      <c r="N46" s="73"/>
      <c r="O46" s="87"/>
      <c r="P46" s="90"/>
      <c r="R46" s="28"/>
      <c r="S46" s="10"/>
    </row>
    <row r="47" spans="1:19" ht="11.1" customHeight="1">
      <c r="A47" s="85">
        <v>10</v>
      </c>
      <c r="B47" s="81" t="str">
        <f>VLOOKUP(A47,チーム!$A$2:$C$17,2,FALSE)</f>
        <v>鹿屋中央電機ＳＢＣ</v>
      </c>
      <c r="C47" s="84" t="str">
        <f>VLOOKUP(A47,チーム!$A$2:$C$17,3,FALSE)</f>
        <v>鹿児島県</v>
      </c>
      <c r="D47" s="83"/>
      <c r="E47" s="14"/>
      <c r="F47" s="23"/>
      <c r="G47" s="79"/>
      <c r="H47" s="17"/>
      <c r="I47" s="79"/>
      <c r="J47" s="15"/>
      <c r="K47" s="33"/>
      <c r="L47" s="15"/>
      <c r="M47" s="15"/>
      <c r="N47" s="73"/>
      <c r="O47" s="87"/>
      <c r="P47" s="25"/>
      <c r="R47" s="28"/>
      <c r="S47" s="10"/>
    </row>
    <row r="48" spans="1:19" ht="11.1" customHeight="1">
      <c r="A48" s="85"/>
      <c r="B48" s="81"/>
      <c r="C48" s="84"/>
      <c r="D48" s="83"/>
      <c r="E48" s="15"/>
      <c r="F48" s="15"/>
      <c r="G48" s="15"/>
      <c r="H48" s="17"/>
      <c r="I48" s="15"/>
      <c r="J48" s="15"/>
      <c r="K48" s="33"/>
      <c r="L48" s="15"/>
      <c r="M48" s="15"/>
      <c r="N48" s="73"/>
      <c r="O48" s="87"/>
      <c r="P48" s="25"/>
      <c r="R48" s="28"/>
      <c r="S48" s="10"/>
    </row>
    <row r="49" spans="1:19" ht="11.1" customHeight="1" thickBot="1">
      <c r="A49" s="2"/>
      <c r="B49" s="12"/>
      <c r="C49" s="39"/>
      <c r="D49" s="18"/>
      <c r="E49" s="15"/>
      <c r="F49" s="15"/>
      <c r="G49" s="15"/>
      <c r="H49" s="77"/>
      <c r="I49" s="15"/>
      <c r="J49" s="15"/>
      <c r="K49" s="33"/>
      <c r="L49" s="15"/>
      <c r="M49" s="15"/>
      <c r="N49" s="73"/>
      <c r="O49" s="87"/>
      <c r="P49" s="25"/>
      <c r="R49" s="28"/>
      <c r="S49" s="10"/>
    </row>
    <row r="50" spans="1:19" ht="11.1" customHeight="1" thickTop="1">
      <c r="A50" s="2"/>
      <c r="B50" s="19"/>
      <c r="C50" s="40"/>
      <c r="D50" s="18"/>
      <c r="E50" s="15"/>
      <c r="F50" s="15"/>
      <c r="G50" s="15"/>
      <c r="H50" s="76"/>
      <c r="I50" s="58"/>
      <c r="J50" s="55"/>
      <c r="K50" s="63"/>
      <c r="L50" s="79">
        <v>1</v>
      </c>
      <c r="M50" s="15"/>
      <c r="N50" s="73"/>
      <c r="O50" s="88"/>
      <c r="P50" s="25"/>
      <c r="R50" s="28"/>
      <c r="S50" s="10"/>
    </row>
    <row r="51" spans="1:19" ht="11.1" customHeight="1">
      <c r="A51" s="85">
        <v>11</v>
      </c>
      <c r="B51" s="81" t="str">
        <f>VLOOKUP(A51,チーム!$A$2:$C$17,2,FALSE)</f>
        <v>シージャックＳ．Ｂ．Ｃ</v>
      </c>
      <c r="C51" s="84" t="str">
        <f>VLOOKUP(A51,チーム!$A$2:$C$17,3,FALSE)</f>
        <v>宮崎県</v>
      </c>
      <c r="D51" s="83"/>
      <c r="E51" s="15"/>
      <c r="F51" s="15"/>
      <c r="G51" s="15"/>
      <c r="H51" s="15"/>
      <c r="I51" s="56"/>
      <c r="J51" s="15"/>
      <c r="K51" s="34"/>
      <c r="L51" s="79"/>
      <c r="M51" s="15"/>
      <c r="N51" s="73"/>
      <c r="O51" s="15"/>
      <c r="P51" s="25"/>
    </row>
    <row r="52" spans="1:19" ht="11.1" customHeight="1">
      <c r="A52" s="85"/>
      <c r="B52" s="81"/>
      <c r="C52" s="84"/>
      <c r="D52" s="83"/>
      <c r="E52" s="21"/>
      <c r="F52" s="22"/>
      <c r="G52" s="79">
        <v>0</v>
      </c>
      <c r="H52" s="15"/>
      <c r="I52" s="82" t="s">
        <v>55</v>
      </c>
      <c r="J52" s="15"/>
      <c r="K52" s="34"/>
      <c r="L52" s="15"/>
      <c r="M52" s="15"/>
      <c r="N52" s="73"/>
      <c r="O52" s="15"/>
      <c r="P52" s="25"/>
    </row>
    <row r="53" spans="1:19" ht="11.1" customHeight="1" thickBot="1">
      <c r="A53" s="2"/>
      <c r="B53" s="19"/>
      <c r="C53" s="40"/>
      <c r="D53" s="18"/>
      <c r="E53" s="15"/>
      <c r="F53" s="77" t="s">
        <v>45</v>
      </c>
      <c r="G53" s="79"/>
      <c r="H53" s="15"/>
      <c r="I53" s="82"/>
      <c r="J53" s="15"/>
      <c r="K53" s="34"/>
      <c r="L53" s="15"/>
      <c r="M53" s="15"/>
      <c r="N53" s="73"/>
      <c r="O53" s="15"/>
      <c r="P53" s="25"/>
    </row>
    <row r="54" spans="1:19" ht="11.1" customHeight="1" thickTop="1">
      <c r="A54" s="2"/>
      <c r="B54" s="19"/>
      <c r="C54" s="40"/>
      <c r="D54" s="18"/>
      <c r="E54" s="15"/>
      <c r="F54" s="76"/>
      <c r="G54" s="103" t="s">
        <v>52</v>
      </c>
      <c r="H54" s="46"/>
      <c r="I54" s="15"/>
      <c r="J54" s="15"/>
      <c r="K54" s="34"/>
      <c r="L54" s="15"/>
      <c r="M54" s="15"/>
      <c r="N54" s="73"/>
      <c r="O54" s="15"/>
      <c r="P54" s="25"/>
    </row>
    <row r="55" spans="1:19" ht="11.1" customHeight="1" thickBot="1">
      <c r="A55" s="85">
        <v>12</v>
      </c>
      <c r="B55" s="81" t="str">
        <f>VLOOKUP(A55,チーム!$A$2:$C$17,2,FALSE)</f>
        <v>水流クラブ</v>
      </c>
      <c r="C55" s="84" t="str">
        <f>VLOOKUP(A55,チーム!$A$2:$C$17,3,FALSE)</f>
        <v>長崎県</v>
      </c>
      <c r="D55" s="83"/>
      <c r="E55" s="47"/>
      <c r="F55" s="47"/>
      <c r="G55" s="82"/>
      <c r="H55" s="15"/>
      <c r="I55" s="15"/>
      <c r="J55" s="15"/>
      <c r="K55" s="34"/>
      <c r="L55" s="15"/>
      <c r="M55" s="15"/>
      <c r="N55" s="73"/>
      <c r="O55" s="15"/>
      <c r="P55" s="25"/>
    </row>
    <row r="56" spans="1:19" ht="11.1" customHeight="1" thickTop="1">
      <c r="A56" s="85"/>
      <c r="B56" s="81"/>
      <c r="C56" s="84"/>
      <c r="D56" s="83"/>
      <c r="E56" s="15"/>
      <c r="F56" s="15"/>
      <c r="G56" s="15"/>
      <c r="H56" s="15"/>
      <c r="I56" s="15"/>
      <c r="J56" s="15"/>
      <c r="K56" s="34"/>
      <c r="L56" s="15"/>
      <c r="M56" s="15"/>
      <c r="N56" s="82" t="s">
        <v>57</v>
      </c>
      <c r="O56" s="15"/>
      <c r="P56" s="25"/>
    </row>
    <row r="57" spans="1:19" ht="11.1" customHeight="1" thickBot="1">
      <c r="A57" s="2"/>
      <c r="B57" s="66"/>
      <c r="C57" s="67"/>
      <c r="D57" s="18"/>
      <c r="E57" s="15"/>
      <c r="F57" s="15"/>
      <c r="G57" s="15"/>
      <c r="H57" s="15"/>
      <c r="I57" s="15"/>
      <c r="J57" s="15"/>
      <c r="K57" s="105"/>
      <c r="L57" s="72"/>
      <c r="M57" s="15"/>
      <c r="N57" s="82"/>
      <c r="O57" s="15"/>
      <c r="P57" s="16"/>
    </row>
    <row r="58" spans="1:19" ht="11.1" customHeight="1" thickTop="1">
      <c r="A58" s="2"/>
      <c r="B58" s="68"/>
      <c r="C58" s="69"/>
      <c r="D58" s="18"/>
      <c r="E58" s="15"/>
      <c r="F58" s="15"/>
      <c r="G58" s="15"/>
      <c r="H58" s="15"/>
      <c r="I58" s="15"/>
      <c r="J58" s="15"/>
      <c r="K58" s="106"/>
      <c r="L58" s="60"/>
      <c r="M58" s="46"/>
      <c r="N58" s="15"/>
      <c r="O58" s="15"/>
      <c r="P58" s="16"/>
    </row>
    <row r="59" spans="1:19" ht="11.1" customHeight="1" thickBot="1">
      <c r="A59" s="85">
        <v>13</v>
      </c>
      <c r="B59" s="80" t="str">
        <f>VLOOKUP(A59,チーム!$A$2:$C$17,2,FALSE)</f>
        <v>Ｓ・Ｔオール大分</v>
      </c>
      <c r="C59" s="84" t="str">
        <f>VLOOKUP(A59,チーム!$A$2:$C$17,3,FALSE)</f>
        <v>大分県</v>
      </c>
      <c r="D59" s="83"/>
      <c r="E59" s="47"/>
      <c r="F59" s="47"/>
      <c r="G59" s="15"/>
      <c r="H59" s="15"/>
      <c r="I59" s="15"/>
      <c r="J59" s="15"/>
      <c r="K59" s="71"/>
      <c r="L59" s="60"/>
      <c r="M59" s="15"/>
      <c r="N59" s="15"/>
      <c r="O59" s="15"/>
      <c r="P59" s="16"/>
    </row>
    <row r="60" spans="1:19" ht="11.1" customHeight="1" thickTop="1">
      <c r="A60" s="85"/>
      <c r="B60" s="80"/>
      <c r="C60" s="84"/>
      <c r="D60" s="83"/>
      <c r="E60" s="15"/>
      <c r="F60" s="15"/>
      <c r="G60" s="82" t="s">
        <v>44</v>
      </c>
      <c r="H60" s="15"/>
      <c r="I60" s="15"/>
      <c r="J60" s="15"/>
      <c r="K60" s="33"/>
      <c r="L60" s="60"/>
      <c r="M60" s="15"/>
      <c r="N60" s="15"/>
      <c r="O60" s="15"/>
      <c r="P60" s="16"/>
    </row>
    <row r="61" spans="1:19" ht="11.1" customHeight="1" thickBot="1">
      <c r="A61" s="2"/>
      <c r="B61" s="12"/>
      <c r="C61" s="39"/>
      <c r="D61" s="18"/>
      <c r="E61" s="15"/>
      <c r="F61" s="76"/>
      <c r="G61" s="104"/>
      <c r="H61" s="47"/>
      <c r="I61" s="15"/>
      <c r="J61" s="15"/>
      <c r="K61" s="33"/>
      <c r="L61" s="60"/>
      <c r="M61" s="15"/>
      <c r="N61" s="15"/>
      <c r="O61" s="15"/>
      <c r="P61" s="16"/>
    </row>
    <row r="62" spans="1:19" ht="11.1" customHeight="1" thickTop="1">
      <c r="A62" s="2"/>
      <c r="B62" s="19"/>
      <c r="C62" s="40"/>
      <c r="D62" s="18"/>
      <c r="E62" s="15"/>
      <c r="F62" s="77"/>
      <c r="G62" s="79">
        <v>4</v>
      </c>
      <c r="H62" s="15"/>
      <c r="I62" s="82" t="s">
        <v>46</v>
      </c>
      <c r="J62" s="15"/>
      <c r="K62" s="33"/>
      <c r="L62" s="60"/>
      <c r="M62" s="15"/>
      <c r="N62" s="15"/>
      <c r="O62" s="15"/>
      <c r="P62" s="16"/>
    </row>
    <row r="63" spans="1:19" ht="11.1" customHeight="1">
      <c r="A63" s="85">
        <v>14</v>
      </c>
      <c r="B63" s="81" t="str">
        <f>VLOOKUP(A63,チーム!$A$2:$C$17,2,FALSE)</f>
        <v>佐賀スラッガー</v>
      </c>
      <c r="C63" s="84" t="str">
        <f>VLOOKUP(A63,チーム!$A$2:$C$17,3,FALSE)</f>
        <v>佐賀県</v>
      </c>
      <c r="D63" s="83"/>
      <c r="E63" s="14"/>
      <c r="F63" s="23"/>
      <c r="G63" s="79"/>
      <c r="H63" s="15"/>
      <c r="I63" s="82"/>
      <c r="J63" s="15"/>
      <c r="K63" s="33"/>
      <c r="L63" s="60"/>
      <c r="M63" s="15"/>
      <c r="N63" s="15"/>
      <c r="O63" s="15"/>
      <c r="P63" s="16"/>
    </row>
    <row r="64" spans="1:19" ht="11.1" customHeight="1">
      <c r="A64" s="85"/>
      <c r="B64" s="81"/>
      <c r="C64" s="84"/>
      <c r="D64" s="83"/>
      <c r="E64" s="15"/>
      <c r="F64" s="15"/>
      <c r="G64" s="15"/>
      <c r="H64" s="49"/>
      <c r="I64" s="50"/>
      <c r="J64" s="15"/>
      <c r="K64" s="35"/>
      <c r="L64" s="82" t="s">
        <v>57</v>
      </c>
      <c r="M64" s="16"/>
      <c r="N64" s="16"/>
      <c r="O64" s="16"/>
      <c r="P64" s="16"/>
    </row>
    <row r="65" spans="1:16" ht="11.1" customHeight="1" thickBot="1">
      <c r="B65" s="18"/>
      <c r="C65" s="41"/>
      <c r="D65" s="18"/>
      <c r="E65" s="26"/>
      <c r="F65" s="26"/>
      <c r="G65" s="16"/>
      <c r="H65" s="76" t="s">
        <v>45</v>
      </c>
      <c r="I65" s="51"/>
      <c r="J65" s="15"/>
      <c r="K65" s="70"/>
      <c r="L65" s="82"/>
      <c r="M65" s="16"/>
      <c r="N65" s="16"/>
      <c r="O65" s="27"/>
      <c r="P65" s="18"/>
    </row>
    <row r="66" spans="1:16" ht="11.1" customHeight="1" thickTop="1">
      <c r="B66" s="18"/>
      <c r="C66" s="41"/>
      <c r="D66" s="18"/>
      <c r="E66" s="26"/>
      <c r="F66" s="26"/>
      <c r="G66" s="16"/>
      <c r="H66" s="77"/>
      <c r="I66" s="24"/>
      <c r="J66" s="55"/>
      <c r="K66" s="35"/>
      <c r="L66" s="16"/>
      <c r="M66" s="16"/>
      <c r="N66" s="16"/>
      <c r="O66" s="27"/>
      <c r="P66" s="18"/>
    </row>
    <row r="67" spans="1:16" ht="11.1" customHeight="1" thickBot="1">
      <c r="A67" s="85">
        <v>15</v>
      </c>
      <c r="B67" s="80" t="str">
        <f>VLOOKUP(A67,チーム!$A$2:$C$17,2,FALSE)</f>
        <v>九州オールスターズ</v>
      </c>
      <c r="C67" s="84" t="str">
        <f>VLOOKUP(A67,チーム!$A$2:$C$17,3,FALSE)</f>
        <v>福岡県</v>
      </c>
      <c r="D67" s="83"/>
      <c r="E67" s="47"/>
      <c r="F67" s="47"/>
      <c r="G67" s="15"/>
      <c r="H67" s="17"/>
      <c r="I67" s="24"/>
      <c r="J67" s="15"/>
      <c r="K67" s="35"/>
      <c r="L67" s="16"/>
      <c r="M67" s="16"/>
      <c r="N67" s="16"/>
      <c r="O67" s="27"/>
      <c r="P67" s="18"/>
    </row>
    <row r="68" spans="1:16" ht="11.1" customHeight="1" thickTop="1">
      <c r="A68" s="85"/>
      <c r="B68" s="80"/>
      <c r="C68" s="84"/>
      <c r="D68" s="83"/>
      <c r="E68" s="15"/>
      <c r="F68" s="15"/>
      <c r="G68" s="82" t="s">
        <v>51</v>
      </c>
      <c r="H68" s="17"/>
      <c r="I68" s="79">
        <v>1</v>
      </c>
      <c r="J68" s="15"/>
      <c r="K68" s="35"/>
      <c r="L68" s="16"/>
      <c r="M68" s="16"/>
      <c r="N68" s="16"/>
      <c r="O68" s="27"/>
      <c r="P68" s="18"/>
    </row>
    <row r="69" spans="1:16" ht="11.1" customHeight="1" thickBot="1">
      <c r="A69" s="2"/>
      <c r="B69" s="12"/>
      <c r="C69" s="39"/>
      <c r="D69" s="20"/>
      <c r="E69" s="15"/>
      <c r="F69" s="76" t="s">
        <v>50</v>
      </c>
      <c r="G69" s="82"/>
      <c r="H69" s="17"/>
      <c r="I69" s="79"/>
      <c r="J69" s="15"/>
      <c r="K69" s="35"/>
      <c r="L69" s="16"/>
      <c r="M69" s="16"/>
      <c r="N69" s="16"/>
      <c r="O69" s="27"/>
      <c r="P69" s="18"/>
    </row>
    <row r="70" spans="1:16" ht="11.1" customHeight="1" thickTop="1">
      <c r="A70" s="2"/>
      <c r="B70" s="12"/>
      <c r="C70" s="39"/>
      <c r="D70" s="20"/>
      <c r="E70" s="15"/>
      <c r="F70" s="77"/>
      <c r="G70" s="78">
        <v>3</v>
      </c>
      <c r="H70" s="46"/>
      <c r="I70" s="16"/>
      <c r="J70" s="16"/>
      <c r="K70" s="35"/>
      <c r="L70" s="16"/>
      <c r="M70" s="16"/>
      <c r="N70" s="16"/>
      <c r="O70" s="27"/>
      <c r="P70" s="18"/>
    </row>
    <row r="71" spans="1:16" ht="11.1" customHeight="1">
      <c r="A71" s="85">
        <v>16</v>
      </c>
      <c r="B71" s="81" t="str">
        <f>VLOOKUP(A71,チーム!$A$2:$C$17,2,FALSE)</f>
        <v>残波ＰＲＥＭＩＵＭ</v>
      </c>
      <c r="C71" s="84" t="str">
        <f>VLOOKUP(A71,チーム!$A$2:$C$17,3,FALSE)</f>
        <v>沖縄県</v>
      </c>
      <c r="D71" s="20"/>
      <c r="E71" s="14"/>
      <c r="F71" s="23"/>
      <c r="G71" s="79"/>
      <c r="H71" s="15"/>
      <c r="I71" s="16"/>
      <c r="J71" s="16"/>
      <c r="K71" s="35"/>
      <c r="L71" s="16"/>
      <c r="M71" s="16"/>
      <c r="N71" s="16"/>
      <c r="O71" s="27"/>
      <c r="P71" s="18"/>
    </row>
    <row r="72" spans="1:16" ht="11.1" customHeight="1">
      <c r="A72" s="85"/>
      <c r="B72" s="81"/>
      <c r="C72" s="84"/>
      <c r="D72" s="20"/>
      <c r="E72" s="26"/>
      <c r="F72" s="26"/>
      <c r="G72" s="16"/>
      <c r="H72" s="16"/>
      <c r="I72" s="16"/>
      <c r="J72" s="16"/>
      <c r="K72" s="35"/>
      <c r="L72" s="16"/>
      <c r="M72" s="16"/>
      <c r="N72" s="16"/>
      <c r="O72" s="27"/>
      <c r="P72" s="18"/>
    </row>
    <row r="73" spans="1:16" ht="15.75" customHeight="1">
      <c r="B73" s="18"/>
      <c r="C73" s="18"/>
      <c r="D73" s="18"/>
      <c r="E73" s="26"/>
      <c r="F73" s="26"/>
      <c r="G73" s="16"/>
      <c r="H73" s="16"/>
      <c r="I73" s="16"/>
      <c r="J73" s="16"/>
      <c r="K73" s="27"/>
      <c r="L73" s="27"/>
      <c r="M73" s="27"/>
      <c r="N73" s="27"/>
      <c r="O73" s="27"/>
      <c r="P73" s="18"/>
    </row>
    <row r="74" spans="1:16" ht="15.75" customHeight="1">
      <c r="B74" s="18" t="s">
        <v>43</v>
      </c>
      <c r="C74" s="18"/>
      <c r="D74" s="18"/>
      <c r="E74" s="26"/>
      <c r="F74" s="26"/>
      <c r="G74" s="16"/>
      <c r="H74" s="16"/>
      <c r="I74" s="16"/>
      <c r="J74" s="16"/>
      <c r="K74" s="27"/>
      <c r="L74" s="27"/>
      <c r="M74" s="27"/>
      <c r="N74" s="27"/>
      <c r="O74" s="27"/>
      <c r="P74" s="18"/>
    </row>
    <row r="75" spans="1:16" ht="18.75" customHeight="1">
      <c r="A75" s="41" t="s">
        <v>41</v>
      </c>
      <c r="B75" s="41"/>
      <c r="C75" s="41"/>
      <c r="D75" s="41"/>
      <c r="E75" s="41"/>
      <c r="F75" s="41"/>
      <c r="G75" s="41"/>
      <c r="H75" s="41"/>
      <c r="I75" s="41"/>
      <c r="J75" s="41"/>
    </row>
    <row r="76" spans="1:16" ht="11.1" customHeight="1"/>
    <row r="77" spans="1:16" ht="14.1" customHeight="1"/>
    <row r="78" spans="1:16" ht="14.1" customHeight="1"/>
  </sheetData>
  <mergeCells count="117">
    <mergeCell ref="D4:L4"/>
    <mergeCell ref="D5:L5"/>
    <mergeCell ref="D6:L6"/>
    <mergeCell ref="D7:L7"/>
    <mergeCell ref="N56:N57"/>
    <mergeCell ref="L50:L51"/>
    <mergeCell ref="D43:D44"/>
    <mergeCell ref="D51:D52"/>
    <mergeCell ref="F45:F46"/>
    <mergeCell ref="G36:G37"/>
    <mergeCell ref="L64:L65"/>
    <mergeCell ref="G12:G13"/>
    <mergeCell ref="K57:K58"/>
    <mergeCell ref="N26:N27"/>
    <mergeCell ref="K25:K26"/>
    <mergeCell ref="I46:I47"/>
    <mergeCell ref="I52:I53"/>
    <mergeCell ref="M41:M42"/>
    <mergeCell ref="I14:I15"/>
    <mergeCell ref="G46:G47"/>
    <mergeCell ref="A71:A72"/>
    <mergeCell ref="B71:B72"/>
    <mergeCell ref="C71:C72"/>
    <mergeCell ref="G68:G69"/>
    <mergeCell ref="F69:F70"/>
    <mergeCell ref="G70:G71"/>
    <mergeCell ref="D67:D68"/>
    <mergeCell ref="B67:B68"/>
    <mergeCell ref="C67:C68"/>
    <mergeCell ref="I68:I69"/>
    <mergeCell ref="G52:G53"/>
    <mergeCell ref="F53:F54"/>
    <mergeCell ref="G54:G55"/>
    <mergeCell ref="G60:G61"/>
    <mergeCell ref="F61:F62"/>
    <mergeCell ref="G62:G63"/>
    <mergeCell ref="H65:H66"/>
    <mergeCell ref="I62:I63"/>
    <mergeCell ref="A1:Q1"/>
    <mergeCell ref="A2:Q2"/>
    <mergeCell ref="F21:F22"/>
    <mergeCell ref="I20:I21"/>
    <mergeCell ref="G20:G21"/>
    <mergeCell ref="G22:G23"/>
    <mergeCell ref="D11:D12"/>
    <mergeCell ref="D19:D20"/>
    <mergeCell ref="A11:A12"/>
    <mergeCell ref="C15:C16"/>
    <mergeCell ref="P29:P46"/>
    <mergeCell ref="K9:N9"/>
    <mergeCell ref="I36:I37"/>
    <mergeCell ref="H33:H34"/>
    <mergeCell ref="L32:L33"/>
    <mergeCell ref="L18:L19"/>
    <mergeCell ref="I30:I31"/>
    <mergeCell ref="E9:I9"/>
    <mergeCell ref="H17:H18"/>
    <mergeCell ref="G28:G29"/>
    <mergeCell ref="D55:D56"/>
    <mergeCell ref="C51:C52"/>
    <mergeCell ref="C59:C60"/>
    <mergeCell ref="C43:C44"/>
    <mergeCell ref="C55:C56"/>
    <mergeCell ref="O33:O50"/>
    <mergeCell ref="H49:H50"/>
    <mergeCell ref="A19:A20"/>
    <mergeCell ref="A15:A16"/>
    <mergeCell ref="B15:B16"/>
    <mergeCell ref="B31:B32"/>
    <mergeCell ref="A23:A24"/>
    <mergeCell ref="A27:A28"/>
    <mergeCell ref="A31:A32"/>
    <mergeCell ref="C11:C12"/>
    <mergeCell ref="B11:B12"/>
    <mergeCell ref="B23:B24"/>
    <mergeCell ref="B35:B36"/>
    <mergeCell ref="C47:C48"/>
    <mergeCell ref="B19:B20"/>
    <mergeCell ref="B43:B44"/>
    <mergeCell ref="C35:C36"/>
    <mergeCell ref="B47:B48"/>
    <mergeCell ref="B27:B28"/>
    <mergeCell ref="B63:B64"/>
    <mergeCell ref="C63:C64"/>
    <mergeCell ref="D63:D64"/>
    <mergeCell ref="D23:D24"/>
    <mergeCell ref="D27:D28"/>
    <mergeCell ref="D31:D32"/>
    <mergeCell ref="D39:D40"/>
    <mergeCell ref="D35:D36"/>
    <mergeCell ref="C23:C24"/>
    <mergeCell ref="C27:C28"/>
    <mergeCell ref="A35:A36"/>
    <mergeCell ref="A63:A64"/>
    <mergeCell ref="A67:A68"/>
    <mergeCell ref="A43:A44"/>
    <mergeCell ref="A47:A48"/>
    <mergeCell ref="A51:A52"/>
    <mergeCell ref="A55:A56"/>
    <mergeCell ref="A39:A40"/>
    <mergeCell ref="A59:A60"/>
    <mergeCell ref="B39:B40"/>
    <mergeCell ref="C39:C40"/>
    <mergeCell ref="C19:C20"/>
    <mergeCell ref="C31:C32"/>
    <mergeCell ref="F37:F38"/>
    <mergeCell ref="G38:G39"/>
    <mergeCell ref="F13:F14"/>
    <mergeCell ref="G14:G15"/>
    <mergeCell ref="B59:B60"/>
    <mergeCell ref="B51:B52"/>
    <mergeCell ref="B55:B56"/>
    <mergeCell ref="G44:G45"/>
    <mergeCell ref="D59:D60"/>
    <mergeCell ref="D47:D48"/>
    <mergeCell ref="F29:F30"/>
    <mergeCell ref="G30:G31"/>
  </mergeCells>
  <phoneticPr fontId="1"/>
  <pageMargins left="0.78740157480314965" right="0.78740157480314965" top="0.77" bottom="0.48" header="0.51181102362204722" footer="0.41"/>
  <pageSetup paperSize="9" scale="94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9" sqref="F19"/>
    </sheetView>
  </sheetViews>
  <sheetFormatPr defaultRowHeight="13.5"/>
  <sheetData/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チーム</vt:lpstr>
      <vt:lpstr>結果</vt:lpstr>
      <vt:lpstr>Sheet1</vt:lpstr>
      <vt:lpstr>結果!Print_Area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creator>石黒義也</dc:creator>
  <cp:lastModifiedBy>ajte29</cp:lastModifiedBy>
  <cp:lastPrinted>2015-07-12T04:13:09Z</cp:lastPrinted>
  <dcterms:created xsi:type="dcterms:W3CDTF">2000-09-13T06:44:27Z</dcterms:created>
  <dcterms:modified xsi:type="dcterms:W3CDTF">2015-07-14T00:06:48Z</dcterms:modified>
</cp:coreProperties>
</file>