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'結果'!$A$1:$R$77</definedName>
  </definedNames>
  <calcPr fullCalcOnLoad="1"/>
</workbook>
</file>

<file path=xl/sharedStrings.xml><?xml version="1.0" encoding="utf-8"?>
<sst xmlns="http://schemas.openxmlformats.org/spreadsheetml/2006/main" count="85" uniqueCount="60">
  <si>
    <t>問い合わせ先：</t>
  </si>
  <si>
    <t>期日　</t>
  </si>
  <si>
    <t>会場　</t>
  </si>
  <si>
    <t>番号</t>
  </si>
  <si>
    <t>県名</t>
  </si>
  <si>
    <t>Ａ球場：</t>
  </si>
  <si>
    <t>Ｂ球場：</t>
  </si>
  <si>
    <t>Ｃ球場：</t>
  </si>
  <si>
    <t>Ｄ球場：</t>
  </si>
  <si>
    <t>神村学園高等学校</t>
  </si>
  <si>
    <t>宮崎日本大学高等学校</t>
  </si>
  <si>
    <t>佐賀女子短期大学付属佐賀女子高等学校</t>
  </si>
  <si>
    <t>福岡県立香椎高等学校</t>
  </si>
  <si>
    <t>長崎市立長崎商業高等学校</t>
  </si>
  <si>
    <t>昭和学園高等学校</t>
  </si>
  <si>
    <t>沖縄県立浦添商業高等学校</t>
  </si>
  <si>
    <t>玉名女子高等学校</t>
  </si>
  <si>
    <t>延岡学園高等学校</t>
  </si>
  <si>
    <t>鹿児島女子高等学校</t>
  </si>
  <si>
    <t>福岡大学付属若葉高等学校</t>
  </si>
  <si>
    <t>佐賀県立鹿島高等学校</t>
  </si>
  <si>
    <t>熊本国府高等学校</t>
  </si>
  <si>
    <t>日本文理大学付属高等学校</t>
  </si>
  <si>
    <t>向陽高等学校</t>
  </si>
  <si>
    <t>(鹿児島）</t>
  </si>
  <si>
    <t>(宮﨑）</t>
  </si>
  <si>
    <t>(佐賀）</t>
  </si>
  <si>
    <t>(福岡）</t>
  </si>
  <si>
    <t>(長崎）</t>
  </si>
  <si>
    <t>(大分）</t>
  </si>
  <si>
    <t>(沖縄）</t>
  </si>
  <si>
    <t>(熊本）</t>
  </si>
  <si>
    <t>沖縄県立北谷高等学校</t>
  </si>
  <si>
    <t>１８日</t>
  </si>
  <si>
    <t>令和５年１１月１８日(土)～１９日(日)</t>
  </si>
  <si>
    <t>SAGA２０２４　３２２日前記念</t>
  </si>
  <si>
    <t>第１８回全九州高等学校女子ソフトボール秋季大会</t>
  </si>
  <si>
    <t>太良町B&amp;G海洋センター運動広場A球場</t>
  </si>
  <si>
    <t>太良町B&amp;G海洋センター運動広場B球場</t>
  </si>
  <si>
    <t>太良町道越環境広場C球場</t>
  </si>
  <si>
    <t>太良町道越環境広場D球場</t>
  </si>
  <si>
    <t>A1</t>
  </si>
  <si>
    <t>B1</t>
  </si>
  <si>
    <t>A3</t>
  </si>
  <si>
    <t>A2</t>
  </si>
  <si>
    <t>B2</t>
  </si>
  <si>
    <t>B3</t>
  </si>
  <si>
    <t>C1</t>
  </si>
  <si>
    <t>D1</t>
  </si>
  <si>
    <t>C2</t>
  </si>
  <si>
    <t>C3</t>
  </si>
  <si>
    <t>D2</t>
  </si>
  <si>
    <t>１９日</t>
  </si>
  <si>
    <t>１位</t>
  </si>
  <si>
    <t>２位</t>
  </si>
  <si>
    <t>第２試合：11：30～</t>
  </si>
  <si>
    <t>第１試合：09:30～</t>
  </si>
  <si>
    <t>第３試合：13：30～</t>
  </si>
  <si>
    <t>A4</t>
  </si>
  <si>
    <t>神村学園高等部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</si>
</sst>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dashed"/>
      <top>
        <color indexed="63"/>
      </top>
      <bottom>
        <color indexed="63"/>
      </bottom>
    </border>
    <border>
      <left style="medium">
        <color rgb="FFFF0000"/>
      </left>
      <right style="dashed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54" fillId="33" borderId="0" xfId="0" applyFont="1" applyFill="1" applyAlignment="1">
      <alignment horizontal="distributed" vertical="center" shrinkToFit="1"/>
    </xf>
    <xf numFmtId="0" fontId="55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1" sqref="D21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C1" t="s">
        <v>4</v>
      </c>
    </row>
    <row r="2" spans="1:4" ht="13.5">
      <c r="A2">
        <v>1</v>
      </c>
      <c r="B2" t="s">
        <v>9</v>
      </c>
      <c r="C2" t="s">
        <v>24</v>
      </c>
      <c r="D2" t="s">
        <v>53</v>
      </c>
    </row>
    <row r="3" spans="1:4" ht="13.5">
      <c r="A3">
        <v>2</v>
      </c>
      <c r="B3" t="s">
        <v>10</v>
      </c>
      <c r="C3" t="s">
        <v>25</v>
      </c>
      <c r="D3" t="s">
        <v>54</v>
      </c>
    </row>
    <row r="4" spans="1:4" ht="27">
      <c r="A4">
        <v>3</v>
      </c>
      <c r="B4" s="31" t="s">
        <v>11</v>
      </c>
      <c r="C4" t="s">
        <v>26</v>
      </c>
      <c r="D4" t="s">
        <v>53</v>
      </c>
    </row>
    <row r="5" spans="1:4" ht="13.5">
      <c r="A5">
        <v>4</v>
      </c>
      <c r="B5" t="s">
        <v>12</v>
      </c>
      <c r="C5" t="s">
        <v>27</v>
      </c>
      <c r="D5" t="s">
        <v>54</v>
      </c>
    </row>
    <row r="6" spans="1:4" ht="13.5">
      <c r="A6">
        <v>5</v>
      </c>
      <c r="B6" t="s">
        <v>13</v>
      </c>
      <c r="C6" t="s">
        <v>28</v>
      </c>
      <c r="D6" t="s">
        <v>53</v>
      </c>
    </row>
    <row r="7" spans="1:4" ht="13.5">
      <c r="A7">
        <v>6</v>
      </c>
      <c r="B7" t="s">
        <v>14</v>
      </c>
      <c r="C7" t="s">
        <v>29</v>
      </c>
      <c r="D7" t="s">
        <v>54</v>
      </c>
    </row>
    <row r="8" spans="1:4" ht="13.5">
      <c r="A8">
        <v>7</v>
      </c>
      <c r="B8" t="s">
        <v>15</v>
      </c>
      <c r="C8" t="s">
        <v>30</v>
      </c>
      <c r="D8" t="s">
        <v>53</v>
      </c>
    </row>
    <row r="9" spans="1:4" ht="13.5">
      <c r="A9">
        <v>8</v>
      </c>
      <c r="B9" t="s">
        <v>16</v>
      </c>
      <c r="C9" t="s">
        <v>31</v>
      </c>
      <c r="D9" t="s">
        <v>54</v>
      </c>
    </row>
    <row r="10" spans="1:4" ht="13.5">
      <c r="A10">
        <v>9</v>
      </c>
      <c r="B10" t="s">
        <v>17</v>
      </c>
      <c r="C10" t="s">
        <v>25</v>
      </c>
      <c r="D10" t="s">
        <v>53</v>
      </c>
    </row>
    <row r="11" spans="1:4" ht="13.5">
      <c r="A11">
        <v>10</v>
      </c>
      <c r="B11" t="s">
        <v>18</v>
      </c>
      <c r="C11" t="s">
        <v>24</v>
      </c>
      <c r="D11" t="s">
        <v>54</v>
      </c>
    </row>
    <row r="12" spans="1:4" ht="13.5">
      <c r="A12">
        <v>11</v>
      </c>
      <c r="B12" t="s">
        <v>19</v>
      </c>
      <c r="C12" t="s">
        <v>27</v>
      </c>
      <c r="D12" t="s">
        <v>53</v>
      </c>
    </row>
    <row r="13" spans="1:4" ht="13.5">
      <c r="A13">
        <v>12</v>
      </c>
      <c r="B13" t="s">
        <v>20</v>
      </c>
      <c r="C13" t="s">
        <v>26</v>
      </c>
      <c r="D13" t="s">
        <v>54</v>
      </c>
    </row>
    <row r="14" spans="1:4" ht="13.5">
      <c r="A14">
        <v>13</v>
      </c>
      <c r="B14" t="s">
        <v>21</v>
      </c>
      <c r="C14" t="s">
        <v>31</v>
      </c>
      <c r="D14" t="s">
        <v>53</v>
      </c>
    </row>
    <row r="15" spans="1:4" ht="13.5">
      <c r="A15">
        <v>14</v>
      </c>
      <c r="B15" t="s">
        <v>32</v>
      </c>
      <c r="C15" t="s">
        <v>30</v>
      </c>
      <c r="D15" t="s">
        <v>54</v>
      </c>
    </row>
    <row r="16" spans="1:4" ht="13.5">
      <c r="A16">
        <v>15</v>
      </c>
      <c r="B16" t="s">
        <v>22</v>
      </c>
      <c r="C16" t="s">
        <v>29</v>
      </c>
      <c r="D16" t="s">
        <v>53</v>
      </c>
    </row>
    <row r="17" spans="1:4" ht="13.5">
      <c r="A17">
        <v>16</v>
      </c>
      <c r="B17" t="s">
        <v>23</v>
      </c>
      <c r="C17" t="s">
        <v>28</v>
      </c>
      <c r="D17" t="s">
        <v>54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="80" zoomScaleNormal="80" zoomScalePageLayoutView="0" workbookViewId="0" topLeftCell="A17">
      <selection activeCell="S30" sqref="S30"/>
    </sheetView>
  </sheetViews>
  <sheetFormatPr defaultColWidth="8.796875" defaultRowHeight="14.25"/>
  <cols>
    <col min="1" max="1" width="3.59765625" style="7" customWidth="1"/>
    <col min="2" max="2" width="31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2:18" ht="20.25" customHeight="1">
      <c r="B1" s="83" t="s">
        <v>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6" ht="17.25">
      <c r="A2" s="83" t="s">
        <v>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7.2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3" ht="15.75" customHeight="1">
      <c r="A4" s="8"/>
      <c r="B4" s="12" t="s">
        <v>1</v>
      </c>
      <c r="C4" s="32" t="s">
        <v>34</v>
      </c>
      <c r="D4" s="32"/>
      <c r="E4" s="32"/>
      <c r="F4" s="32"/>
      <c r="G4" s="32"/>
      <c r="H4" s="32"/>
      <c r="I4" s="32"/>
      <c r="J4" s="32"/>
      <c r="K4" s="32"/>
      <c r="L4" s="32"/>
      <c r="M4" s="10"/>
      <c r="N4" s="10" t="s">
        <v>56</v>
      </c>
      <c r="Q4" s="10"/>
      <c r="U4" s="10"/>
      <c r="V4" s="8"/>
      <c r="W4" s="8"/>
    </row>
    <row r="5" spans="1:23" ht="15" customHeight="1">
      <c r="A5" s="8"/>
      <c r="B5" s="12" t="s">
        <v>2</v>
      </c>
      <c r="C5" s="30" t="s">
        <v>5</v>
      </c>
      <c r="D5" s="91" t="s">
        <v>37</v>
      </c>
      <c r="E5" s="91"/>
      <c r="F5" s="91"/>
      <c r="G5" s="91"/>
      <c r="H5" s="91"/>
      <c r="I5" s="91"/>
      <c r="J5" s="91"/>
      <c r="K5" s="91"/>
      <c r="L5" s="91"/>
      <c r="M5" s="32"/>
      <c r="N5" s="10" t="s">
        <v>55</v>
      </c>
      <c r="Q5" s="10"/>
      <c r="U5" s="10"/>
      <c r="V5" s="8"/>
      <c r="W5" s="8"/>
    </row>
    <row r="6" spans="1:23" ht="15" customHeight="1">
      <c r="A6" s="8"/>
      <c r="B6" s="9"/>
      <c r="C6" s="7" t="s">
        <v>6</v>
      </c>
      <c r="D6" s="91" t="s">
        <v>38</v>
      </c>
      <c r="E6" s="91"/>
      <c r="F6" s="91"/>
      <c r="G6" s="91"/>
      <c r="H6" s="91"/>
      <c r="I6" s="91"/>
      <c r="J6" s="91"/>
      <c r="K6" s="91"/>
      <c r="L6" s="91"/>
      <c r="M6" s="32"/>
      <c r="N6" s="10" t="s">
        <v>57</v>
      </c>
      <c r="Q6" s="10"/>
      <c r="U6" s="10"/>
      <c r="V6" s="8"/>
      <c r="W6" s="8"/>
    </row>
    <row r="7" spans="3:13" ht="15.75" customHeight="1">
      <c r="C7" s="7" t="s">
        <v>7</v>
      </c>
      <c r="D7" s="92" t="s">
        <v>39</v>
      </c>
      <c r="E7" s="92"/>
      <c r="F7" s="92"/>
      <c r="G7" s="92"/>
      <c r="H7" s="92"/>
      <c r="I7" s="92"/>
      <c r="J7" s="92"/>
      <c r="K7" s="92"/>
      <c r="L7" s="92"/>
      <c r="M7" s="92"/>
    </row>
    <row r="8" spans="3:13" ht="15.75" customHeight="1">
      <c r="C8" s="7" t="s">
        <v>8</v>
      </c>
      <c r="D8" s="92" t="s">
        <v>40</v>
      </c>
      <c r="E8" s="92"/>
      <c r="F8" s="92"/>
      <c r="G8" s="92"/>
      <c r="H8" s="92"/>
      <c r="I8" s="92"/>
      <c r="J8" s="92"/>
      <c r="K8" s="92"/>
      <c r="L8" s="92"/>
      <c r="M8" s="92"/>
    </row>
    <row r="9" ht="15.75" customHeight="1">
      <c r="M9" s="10"/>
    </row>
    <row r="10" ht="4.5" customHeight="1"/>
    <row r="11" spans="5:13" ht="12" customHeight="1">
      <c r="E11" s="81" t="s">
        <v>33</v>
      </c>
      <c r="F11" s="81"/>
      <c r="G11" s="81"/>
      <c r="H11" s="81"/>
      <c r="I11" s="82"/>
      <c r="J11" s="90" t="s">
        <v>52</v>
      </c>
      <c r="K11" s="81"/>
      <c r="L11" s="81"/>
      <c r="M11" s="81"/>
    </row>
    <row r="12" spans="1:15" ht="10.5" customHeight="1">
      <c r="A12" s="2"/>
      <c r="B12" s="3"/>
      <c r="C12" s="4"/>
      <c r="D12" s="5"/>
      <c r="E12" s="6"/>
      <c r="F12" s="6"/>
      <c r="G12" s="6"/>
      <c r="H12" s="6"/>
      <c r="I12" s="44"/>
      <c r="J12" s="6"/>
      <c r="K12" s="6"/>
      <c r="L12" s="6"/>
      <c r="M12" s="6"/>
      <c r="N12" s="6"/>
      <c r="O12" s="1"/>
    </row>
    <row r="13" spans="1:15" ht="10.5" customHeight="1" thickBot="1">
      <c r="A13" s="63">
        <v>1</v>
      </c>
      <c r="B13" s="73" t="str">
        <f>VLOOKUP(A13,チーム!$A$2:$C$17,2,FALSE)</f>
        <v>神村学園高等学校</v>
      </c>
      <c r="C13" s="72" t="str">
        <f>VLOOKUP(A13,チーム!$A$2:$C$17,3,FALSE)</f>
        <v>(鹿児島）</v>
      </c>
      <c r="D13" s="89"/>
      <c r="E13" s="46"/>
      <c r="F13" s="46"/>
      <c r="G13" s="17"/>
      <c r="H13" s="17"/>
      <c r="I13" s="45"/>
      <c r="J13" s="17"/>
      <c r="K13" s="17"/>
      <c r="L13" s="17"/>
      <c r="M13" s="17"/>
      <c r="N13" s="17"/>
      <c r="O13" s="18"/>
    </row>
    <row r="14" spans="1:15" ht="10.5" customHeight="1">
      <c r="A14" s="63"/>
      <c r="B14" s="73"/>
      <c r="C14" s="72"/>
      <c r="D14" s="89"/>
      <c r="E14" s="17"/>
      <c r="F14" s="17"/>
      <c r="G14" s="65">
        <v>2</v>
      </c>
      <c r="H14" s="17"/>
      <c r="I14" s="43"/>
      <c r="J14" s="17"/>
      <c r="K14" s="17"/>
      <c r="L14" s="17"/>
      <c r="M14" s="17"/>
      <c r="N14" s="17"/>
      <c r="O14" s="18"/>
    </row>
    <row r="15" spans="1:15" ht="10.5" customHeight="1" thickBot="1">
      <c r="A15" s="2"/>
      <c r="B15" s="13"/>
      <c r="C15" s="14"/>
      <c r="D15" s="15"/>
      <c r="E15" s="17"/>
      <c r="F15" s="67" t="s">
        <v>41</v>
      </c>
      <c r="G15" s="66"/>
      <c r="H15" s="46"/>
      <c r="I15" s="43"/>
      <c r="J15" s="17"/>
      <c r="K15" s="17"/>
      <c r="L15" s="17"/>
      <c r="M15" s="17"/>
      <c r="N15" s="17"/>
      <c r="O15" s="18"/>
    </row>
    <row r="16" spans="1:15" ht="10.5" customHeight="1">
      <c r="A16" s="2"/>
      <c r="B16" s="13"/>
      <c r="C16" s="14"/>
      <c r="D16" s="15"/>
      <c r="E16" s="17"/>
      <c r="F16" s="68"/>
      <c r="G16" s="64">
        <v>0</v>
      </c>
      <c r="H16" s="17"/>
      <c r="I16" s="77">
        <v>4</v>
      </c>
      <c r="J16" s="17"/>
      <c r="K16" s="17"/>
      <c r="L16" s="17"/>
      <c r="M16" s="17"/>
      <c r="N16" s="17"/>
      <c r="O16" s="18"/>
    </row>
    <row r="17" spans="1:15" ht="10.5" customHeight="1">
      <c r="A17" s="63">
        <v>2</v>
      </c>
      <c r="B17" s="70" t="str">
        <f>VLOOKUP(A17,チーム!$A$2:$C$17,2,FALSE)</f>
        <v>宮崎日本大学高等学校</v>
      </c>
      <c r="C17" s="72" t="str">
        <f>VLOOKUP(A17,チーム!$A$2:$C$17,3,FALSE)</f>
        <v>(宮﨑）</v>
      </c>
      <c r="D17" s="15"/>
      <c r="E17" s="16"/>
      <c r="F17" s="33"/>
      <c r="G17" s="64"/>
      <c r="H17" s="17"/>
      <c r="I17" s="77"/>
      <c r="J17" s="17"/>
      <c r="K17" s="17"/>
      <c r="L17" s="17"/>
      <c r="M17" s="17"/>
      <c r="N17" s="17"/>
      <c r="O17" s="18"/>
    </row>
    <row r="18" spans="1:15" ht="10.5" customHeight="1">
      <c r="A18" s="63"/>
      <c r="B18" s="70"/>
      <c r="C18" s="72"/>
      <c r="D18" s="15"/>
      <c r="E18" s="17"/>
      <c r="F18" s="29"/>
      <c r="G18" s="38"/>
      <c r="H18" s="17"/>
      <c r="I18" s="52"/>
      <c r="J18" s="17"/>
      <c r="K18" s="17"/>
      <c r="L18" s="17"/>
      <c r="M18" s="17"/>
      <c r="N18" s="17"/>
      <c r="O18" s="18"/>
    </row>
    <row r="19" spans="1:15" ht="10.5" customHeight="1" thickBot="1">
      <c r="A19" s="2"/>
      <c r="B19" s="13"/>
      <c r="C19" s="14"/>
      <c r="D19" s="20"/>
      <c r="E19" s="17"/>
      <c r="F19" s="29"/>
      <c r="G19" s="38"/>
      <c r="H19" s="67" t="s">
        <v>43</v>
      </c>
      <c r="I19" s="53"/>
      <c r="J19" s="46"/>
      <c r="K19" s="17"/>
      <c r="L19" s="17"/>
      <c r="M19" s="17"/>
      <c r="N19" s="17"/>
      <c r="O19" s="18"/>
    </row>
    <row r="20" spans="1:15" ht="10.5" customHeight="1">
      <c r="A20" s="2"/>
      <c r="B20" s="21"/>
      <c r="C20" s="22"/>
      <c r="D20" s="20"/>
      <c r="E20" s="17"/>
      <c r="F20" s="29"/>
      <c r="G20" s="38"/>
      <c r="H20" s="67"/>
      <c r="I20" s="42"/>
      <c r="J20" s="17"/>
      <c r="K20" s="65">
        <v>3</v>
      </c>
      <c r="L20" s="17"/>
      <c r="M20" s="17"/>
      <c r="N20" s="17"/>
      <c r="O20" s="18"/>
    </row>
    <row r="21" spans="1:15" ht="10.5" customHeight="1" thickBot="1">
      <c r="A21" s="63">
        <v>3</v>
      </c>
      <c r="B21" s="70" t="str">
        <f>VLOOKUP(A21,チーム!$A$2:$C$17,2,FALSE)</f>
        <v>佐賀女子短期大学付属佐賀女子高等学校</v>
      </c>
      <c r="C21" s="72" t="str">
        <f>VLOOKUP(A21,チーム!$A$2:$C$17,3,FALSE)</f>
        <v>(佐賀）</v>
      </c>
      <c r="D21" s="71"/>
      <c r="E21" s="46"/>
      <c r="F21" s="47"/>
      <c r="G21" s="38"/>
      <c r="H21" s="48"/>
      <c r="I21" s="42"/>
      <c r="J21" s="17"/>
      <c r="K21" s="65"/>
      <c r="L21" s="17"/>
      <c r="M21" s="17"/>
      <c r="N21" s="17"/>
      <c r="O21" s="18"/>
    </row>
    <row r="22" spans="1:15" ht="10.5" customHeight="1">
      <c r="A22" s="63"/>
      <c r="B22" s="70"/>
      <c r="C22" s="72"/>
      <c r="D22" s="71"/>
      <c r="E22" s="17"/>
      <c r="F22" s="29"/>
      <c r="G22" s="65">
        <v>14</v>
      </c>
      <c r="H22" s="29"/>
      <c r="I22" s="80">
        <v>3</v>
      </c>
      <c r="J22" s="17"/>
      <c r="K22" s="58"/>
      <c r="L22" s="17"/>
      <c r="M22" s="17"/>
      <c r="N22" s="17"/>
      <c r="O22" s="18"/>
    </row>
    <row r="23" spans="1:15" ht="10.5" customHeight="1" thickBot="1">
      <c r="A23" s="2"/>
      <c r="B23" s="13"/>
      <c r="C23" s="14"/>
      <c r="D23" s="20"/>
      <c r="E23" s="17"/>
      <c r="F23" s="87" t="s">
        <v>42</v>
      </c>
      <c r="G23" s="66"/>
      <c r="H23" s="47"/>
      <c r="I23" s="80"/>
      <c r="J23" s="17"/>
      <c r="K23" s="58"/>
      <c r="L23" s="17"/>
      <c r="M23" s="17"/>
      <c r="N23" s="17"/>
      <c r="O23" s="18"/>
    </row>
    <row r="24" spans="1:15" ht="10.5" customHeight="1">
      <c r="A24" s="2"/>
      <c r="B24" s="21"/>
      <c r="C24" s="22"/>
      <c r="D24" s="20"/>
      <c r="E24" s="17"/>
      <c r="F24" s="88"/>
      <c r="G24" s="64">
        <v>0</v>
      </c>
      <c r="H24" s="51"/>
      <c r="I24" s="43"/>
      <c r="J24" s="17"/>
      <c r="K24" s="58"/>
      <c r="L24" s="17"/>
      <c r="M24" s="17"/>
      <c r="N24" s="17"/>
      <c r="O24" s="18"/>
    </row>
    <row r="25" spans="1:15" ht="10.5" customHeight="1">
      <c r="A25" s="63">
        <v>4</v>
      </c>
      <c r="B25" s="70" t="str">
        <f>VLOOKUP(A25,チーム!$A$2:$C$17,2,FALSE)</f>
        <v>福岡県立香椎高等学校</v>
      </c>
      <c r="C25" s="72" t="str">
        <f>VLOOKUP(A25,チーム!$A$2:$C$17,3,FALSE)</f>
        <v>(福岡）</v>
      </c>
      <c r="D25" s="71"/>
      <c r="E25" s="16"/>
      <c r="F25" s="33"/>
      <c r="G25" s="64"/>
      <c r="H25" s="29"/>
      <c r="I25" s="43"/>
      <c r="J25" s="17"/>
      <c r="K25" s="58"/>
      <c r="L25" s="17"/>
      <c r="M25" s="17"/>
      <c r="N25" s="17"/>
      <c r="O25" s="18"/>
    </row>
    <row r="26" spans="1:15" ht="10.5" customHeight="1">
      <c r="A26" s="63"/>
      <c r="B26" s="70"/>
      <c r="C26" s="72"/>
      <c r="D26" s="71"/>
      <c r="E26" s="17"/>
      <c r="F26" s="29"/>
      <c r="G26" s="38"/>
      <c r="H26" s="29"/>
      <c r="I26" s="43"/>
      <c r="J26" s="17"/>
      <c r="K26" s="58"/>
      <c r="L26" s="17"/>
      <c r="M26" s="17"/>
      <c r="N26" s="17"/>
      <c r="O26" s="18"/>
    </row>
    <row r="27" spans="1:15" ht="10.5" customHeight="1" thickBot="1">
      <c r="A27" s="2"/>
      <c r="B27" s="13"/>
      <c r="C27" s="14"/>
      <c r="D27" s="20"/>
      <c r="E27" s="17"/>
      <c r="F27" s="29"/>
      <c r="G27" s="38"/>
      <c r="H27" s="29"/>
      <c r="I27" s="43"/>
      <c r="J27" s="67" t="s">
        <v>41</v>
      </c>
      <c r="K27" s="58"/>
      <c r="L27" s="17"/>
      <c r="M27" s="17"/>
      <c r="N27" s="17"/>
      <c r="O27" s="18"/>
    </row>
    <row r="28" spans="1:15" ht="10.5" customHeight="1">
      <c r="A28" s="2"/>
      <c r="B28" s="21"/>
      <c r="C28" s="22"/>
      <c r="D28" s="20"/>
      <c r="E28" s="17"/>
      <c r="F28" s="29"/>
      <c r="G28" s="38"/>
      <c r="H28" s="29"/>
      <c r="I28" s="43"/>
      <c r="J28" s="68"/>
      <c r="K28" s="56"/>
      <c r="L28" s="57"/>
      <c r="M28" s="65">
        <v>2</v>
      </c>
      <c r="N28" s="17"/>
      <c r="O28" s="18"/>
    </row>
    <row r="29" spans="1:15" ht="10.5" customHeight="1" thickBot="1">
      <c r="A29" s="63">
        <v>5</v>
      </c>
      <c r="B29" s="70" t="str">
        <f>VLOOKUP(A29,チーム!$A$2:$C$17,2,FALSE)</f>
        <v>長崎市立長崎商業高等学校</v>
      </c>
      <c r="C29" s="72" t="str">
        <f>VLOOKUP(A29,チーム!$A$2:$C$17,3,FALSE)</f>
        <v>(長崎）</v>
      </c>
      <c r="D29" s="71"/>
      <c r="E29" s="46"/>
      <c r="F29" s="47"/>
      <c r="G29" s="38"/>
      <c r="H29" s="29"/>
      <c r="I29" s="43"/>
      <c r="J29" s="19"/>
      <c r="K29" s="37"/>
      <c r="L29" s="17"/>
      <c r="M29" s="65"/>
      <c r="N29" s="17"/>
      <c r="O29" s="18"/>
    </row>
    <row r="30" spans="1:15" ht="10.5" customHeight="1">
      <c r="A30" s="63"/>
      <c r="B30" s="70"/>
      <c r="C30" s="72"/>
      <c r="D30" s="71"/>
      <c r="E30" s="17"/>
      <c r="F30" s="29"/>
      <c r="G30" s="65">
        <v>10</v>
      </c>
      <c r="H30" s="29"/>
      <c r="I30" s="43"/>
      <c r="J30" s="19"/>
      <c r="K30" s="38"/>
      <c r="L30" s="17"/>
      <c r="M30" s="58"/>
      <c r="N30" s="17"/>
      <c r="O30" s="18"/>
    </row>
    <row r="31" spans="1:16" ht="10.5" customHeight="1" thickBot="1">
      <c r="A31" s="2"/>
      <c r="B31" s="13"/>
      <c r="C31" s="14"/>
      <c r="D31" s="20"/>
      <c r="E31" s="17"/>
      <c r="F31" s="67" t="s">
        <v>44</v>
      </c>
      <c r="G31" s="66"/>
      <c r="H31" s="47"/>
      <c r="I31" s="43"/>
      <c r="J31" s="19"/>
      <c r="K31" s="38"/>
      <c r="L31" s="17"/>
      <c r="M31" s="58"/>
      <c r="N31" s="17"/>
      <c r="O31" s="60"/>
      <c r="P31" s="36"/>
    </row>
    <row r="32" spans="1:16" ht="10.5" customHeight="1">
      <c r="A32" s="2"/>
      <c r="B32" s="21"/>
      <c r="C32" s="22"/>
      <c r="D32" s="20"/>
      <c r="E32" s="17"/>
      <c r="F32" s="68"/>
      <c r="G32" s="64">
        <v>0</v>
      </c>
      <c r="H32" s="29"/>
      <c r="I32" s="77">
        <v>9</v>
      </c>
      <c r="J32" s="19"/>
      <c r="K32" s="38"/>
      <c r="L32" s="17"/>
      <c r="M32" s="58"/>
      <c r="N32" s="17"/>
      <c r="O32" s="61"/>
      <c r="P32" s="36"/>
    </row>
    <row r="33" spans="1:16" ht="10.5" customHeight="1">
      <c r="A33" s="63">
        <v>6</v>
      </c>
      <c r="B33" s="70" t="str">
        <f>VLOOKUP(A33,チーム!$A$2:$C$17,2,FALSE)</f>
        <v>昭和学園高等学校</v>
      </c>
      <c r="C33" s="72" t="str">
        <f>VLOOKUP(A33,チーム!$A$2:$C$17,3,FALSE)</f>
        <v>(大分）</v>
      </c>
      <c r="D33" s="71"/>
      <c r="E33" s="16"/>
      <c r="F33" s="33"/>
      <c r="G33" s="64"/>
      <c r="H33" s="29"/>
      <c r="I33" s="77"/>
      <c r="J33" s="19"/>
      <c r="K33" s="37"/>
      <c r="L33" s="17"/>
      <c r="M33" s="58"/>
      <c r="N33" s="17"/>
      <c r="O33" s="61"/>
      <c r="P33" s="36"/>
    </row>
    <row r="34" spans="1:15" ht="10.5" customHeight="1" thickBot="1">
      <c r="A34" s="63"/>
      <c r="B34" s="70"/>
      <c r="C34" s="72"/>
      <c r="D34" s="71"/>
      <c r="E34" s="17"/>
      <c r="F34" s="29"/>
      <c r="G34" s="38"/>
      <c r="H34" s="48"/>
      <c r="I34" s="52"/>
      <c r="J34" s="19"/>
      <c r="K34" s="64">
        <v>1</v>
      </c>
      <c r="L34" s="17"/>
      <c r="M34" s="58"/>
      <c r="N34" s="17"/>
      <c r="O34" s="61"/>
    </row>
    <row r="35" spans="1:15" ht="10.5" customHeight="1" thickBot="1">
      <c r="A35" s="2"/>
      <c r="B35" s="13"/>
      <c r="C35" s="14"/>
      <c r="D35" s="20"/>
      <c r="E35" s="17"/>
      <c r="F35" s="29"/>
      <c r="G35" s="38"/>
      <c r="H35" s="67" t="s">
        <v>46</v>
      </c>
      <c r="I35" s="53"/>
      <c r="J35" s="49"/>
      <c r="K35" s="64"/>
      <c r="L35" s="17"/>
      <c r="M35" s="58"/>
      <c r="N35" s="74" t="s">
        <v>59</v>
      </c>
      <c r="O35" s="61"/>
    </row>
    <row r="36" spans="1:18" ht="10.5" customHeight="1">
      <c r="A36" s="2"/>
      <c r="B36" s="13"/>
      <c r="C36" s="14"/>
      <c r="D36" s="20"/>
      <c r="E36" s="17"/>
      <c r="F36" s="29"/>
      <c r="G36" s="38"/>
      <c r="H36" s="68"/>
      <c r="I36" s="42"/>
      <c r="J36" s="17"/>
      <c r="K36" s="38"/>
      <c r="L36" s="17"/>
      <c r="M36" s="58"/>
      <c r="N36" s="75"/>
      <c r="O36" s="61"/>
      <c r="Q36" s="6"/>
      <c r="R36" s="11"/>
    </row>
    <row r="37" spans="1:18" ht="10.5" customHeight="1">
      <c r="A37" s="63">
        <v>7</v>
      </c>
      <c r="B37" s="70" t="str">
        <f>VLOOKUP(A37,チーム!$A$2:$C$17,2,FALSE)</f>
        <v>沖縄県立浦添商業高等学校</v>
      </c>
      <c r="C37" s="72" t="str">
        <f>VLOOKUP(A37,チーム!$A$2:$C$17,3,FALSE)</f>
        <v>(沖縄）</v>
      </c>
      <c r="D37" s="71"/>
      <c r="E37" s="17"/>
      <c r="F37" s="29"/>
      <c r="G37" s="38"/>
      <c r="H37" s="35"/>
      <c r="I37" s="43"/>
      <c r="J37" s="17"/>
      <c r="K37" s="38"/>
      <c r="L37" s="17"/>
      <c r="M37" s="58"/>
      <c r="N37" s="75"/>
      <c r="O37" s="61"/>
      <c r="P37" s="36"/>
      <c r="Q37" s="6"/>
      <c r="R37" s="11"/>
    </row>
    <row r="38" spans="1:18" ht="10.5" customHeight="1">
      <c r="A38" s="63"/>
      <c r="B38" s="70"/>
      <c r="C38" s="72"/>
      <c r="D38" s="71"/>
      <c r="E38" s="24"/>
      <c r="F38" s="34"/>
      <c r="G38" s="64">
        <v>2</v>
      </c>
      <c r="H38" s="35"/>
      <c r="I38" s="80">
        <v>0</v>
      </c>
      <c r="J38" s="17"/>
      <c r="K38" s="38"/>
      <c r="L38" s="17"/>
      <c r="M38" s="58"/>
      <c r="N38" s="75"/>
      <c r="O38" s="61"/>
      <c r="Q38" s="6"/>
      <c r="R38" s="11"/>
    </row>
    <row r="39" spans="1:18" ht="10.5" customHeight="1" thickBot="1">
      <c r="A39" s="2"/>
      <c r="B39" s="13"/>
      <c r="C39" s="14"/>
      <c r="D39" s="23"/>
      <c r="E39" s="17"/>
      <c r="F39" s="68" t="s">
        <v>45</v>
      </c>
      <c r="G39" s="69"/>
      <c r="H39" s="50"/>
      <c r="I39" s="80"/>
      <c r="J39" s="17"/>
      <c r="K39" s="38"/>
      <c r="L39" s="17"/>
      <c r="M39" s="58"/>
      <c r="N39" s="75"/>
      <c r="O39" s="61"/>
      <c r="Q39" s="6"/>
      <c r="R39" s="11"/>
    </row>
    <row r="40" spans="1:18" ht="10.5" customHeight="1">
      <c r="A40" s="2"/>
      <c r="B40" s="13"/>
      <c r="C40" s="14"/>
      <c r="D40" s="23"/>
      <c r="E40" s="17"/>
      <c r="F40" s="67"/>
      <c r="G40" s="65">
        <v>3</v>
      </c>
      <c r="H40" s="29"/>
      <c r="I40" s="43"/>
      <c r="J40" s="17"/>
      <c r="K40" s="38"/>
      <c r="L40" s="17"/>
      <c r="M40" s="58"/>
      <c r="N40" s="75"/>
      <c r="O40" s="61"/>
      <c r="Q40" s="6"/>
      <c r="R40" s="11"/>
    </row>
    <row r="41" spans="1:18" ht="10.5" customHeight="1" thickBot="1">
      <c r="A41" s="63">
        <v>8</v>
      </c>
      <c r="B41" s="70" t="str">
        <f>VLOOKUP(A41,チーム!$A$2:$C$17,2,FALSE)</f>
        <v>玉名女子高等学校</v>
      </c>
      <c r="C41" s="72" t="str">
        <f>VLOOKUP(A41,チーム!$A$2:$C$17,3,FALSE)</f>
        <v>(熊本）</v>
      </c>
      <c r="D41" s="71"/>
      <c r="E41" s="46"/>
      <c r="F41" s="29"/>
      <c r="G41" s="65"/>
      <c r="H41" s="29"/>
      <c r="I41" s="43"/>
      <c r="J41" s="17"/>
      <c r="K41" s="38"/>
      <c r="L41" s="17"/>
      <c r="M41" s="58"/>
      <c r="N41" s="75"/>
      <c r="O41" s="61"/>
      <c r="Q41" s="6"/>
      <c r="R41" s="11"/>
    </row>
    <row r="42" spans="1:18" ht="10.5" customHeight="1">
      <c r="A42" s="63"/>
      <c r="B42" s="70"/>
      <c r="C42" s="72"/>
      <c r="D42" s="71"/>
      <c r="E42" s="17"/>
      <c r="F42" s="51"/>
      <c r="G42" s="38"/>
      <c r="H42" s="29"/>
      <c r="I42" s="43"/>
      <c r="J42" s="17"/>
      <c r="K42" s="38"/>
      <c r="L42" s="17"/>
      <c r="M42" s="58"/>
      <c r="N42" s="75"/>
      <c r="O42" s="61"/>
      <c r="Q42" s="6"/>
      <c r="R42" s="11"/>
    </row>
    <row r="43" spans="1:18" ht="10.5" customHeight="1" thickBot="1">
      <c r="A43" s="2"/>
      <c r="B43" s="13"/>
      <c r="C43" s="14"/>
      <c r="D43" s="20"/>
      <c r="E43" s="17"/>
      <c r="F43" s="29"/>
      <c r="G43" s="38"/>
      <c r="H43" s="29"/>
      <c r="I43" s="43"/>
      <c r="J43" s="17"/>
      <c r="K43" s="38"/>
      <c r="L43" s="78" t="s">
        <v>44</v>
      </c>
      <c r="M43" s="59"/>
      <c r="N43" s="75"/>
      <c r="O43" s="61"/>
      <c r="Q43" s="29"/>
      <c r="R43" s="11"/>
    </row>
    <row r="44" spans="1:18" ht="10.5" customHeight="1">
      <c r="A44" s="2"/>
      <c r="B44" s="13"/>
      <c r="C44" s="14"/>
      <c r="D44" s="20"/>
      <c r="E44" s="17"/>
      <c r="F44" s="29"/>
      <c r="G44" s="38"/>
      <c r="H44" s="29"/>
      <c r="I44" s="43"/>
      <c r="J44" s="17"/>
      <c r="K44" s="38"/>
      <c r="L44" s="79"/>
      <c r="M44" s="37"/>
      <c r="N44" s="75"/>
      <c r="O44" s="61"/>
      <c r="P44" s="55"/>
      <c r="Q44" s="29"/>
      <c r="R44" s="11"/>
    </row>
    <row r="45" spans="1:18" ht="10.5" customHeight="1" thickBot="1">
      <c r="A45" s="63">
        <v>9</v>
      </c>
      <c r="B45" s="73" t="str">
        <f>VLOOKUP(A45,チーム!$A$2:$C$17,2,FALSE)</f>
        <v>延岡学園高等学校</v>
      </c>
      <c r="C45" s="72" t="str">
        <f>VLOOKUP(A45,チーム!$A$2:$C$17,3,FALSE)</f>
        <v>(宮﨑）</v>
      </c>
      <c r="D45" s="71"/>
      <c r="E45" s="46"/>
      <c r="F45" s="47"/>
      <c r="G45" s="38"/>
      <c r="H45" s="29"/>
      <c r="I45" s="43"/>
      <c r="J45" s="17"/>
      <c r="K45" s="38"/>
      <c r="L45" s="19"/>
      <c r="M45" s="37"/>
      <c r="N45" s="75"/>
      <c r="O45" s="61"/>
      <c r="Q45" s="29"/>
      <c r="R45" s="11"/>
    </row>
    <row r="46" spans="1:18" ht="10.5" customHeight="1">
      <c r="A46" s="63"/>
      <c r="B46" s="73"/>
      <c r="C46" s="72"/>
      <c r="D46" s="71"/>
      <c r="E46" s="17"/>
      <c r="F46" s="29"/>
      <c r="G46" s="65">
        <v>3</v>
      </c>
      <c r="H46" s="29"/>
      <c r="I46" s="43"/>
      <c r="J46" s="17"/>
      <c r="K46" s="38"/>
      <c r="L46" s="19"/>
      <c r="M46" s="37"/>
      <c r="N46" s="75"/>
      <c r="O46" s="61"/>
      <c r="Q46" s="29"/>
      <c r="R46" s="11"/>
    </row>
    <row r="47" spans="1:18" ht="10.5" customHeight="1" thickBot="1">
      <c r="A47" s="2"/>
      <c r="B47" s="13"/>
      <c r="C47" s="14"/>
      <c r="D47" s="20"/>
      <c r="E47" s="17"/>
      <c r="F47" s="67" t="s">
        <v>47</v>
      </c>
      <c r="G47" s="66"/>
      <c r="H47" s="47"/>
      <c r="I47" s="43"/>
      <c r="J47" s="17"/>
      <c r="K47" s="38"/>
      <c r="L47" s="19"/>
      <c r="M47" s="37"/>
      <c r="N47" s="75"/>
      <c r="O47" s="61"/>
      <c r="Q47" s="29"/>
      <c r="R47" s="11"/>
    </row>
    <row r="48" spans="1:18" ht="10.5" customHeight="1">
      <c r="A48" s="2"/>
      <c r="B48" s="21"/>
      <c r="C48" s="22"/>
      <c r="D48" s="20"/>
      <c r="E48" s="17"/>
      <c r="F48" s="68"/>
      <c r="G48" s="64">
        <v>2</v>
      </c>
      <c r="H48" s="29"/>
      <c r="I48" s="77">
        <v>5</v>
      </c>
      <c r="J48" s="17"/>
      <c r="K48" s="38"/>
      <c r="L48" s="19"/>
      <c r="M48" s="37"/>
      <c r="N48" s="75"/>
      <c r="O48" s="62"/>
      <c r="Q48" s="29"/>
      <c r="R48" s="11"/>
    </row>
    <row r="49" spans="1:18" ht="10.5" customHeight="1">
      <c r="A49" s="63">
        <v>10</v>
      </c>
      <c r="B49" s="70" t="str">
        <f>VLOOKUP(A49,チーム!$A$2:$C$17,2,FALSE)</f>
        <v>鹿児島女子高等学校</v>
      </c>
      <c r="C49" s="72" t="str">
        <f>VLOOKUP(A49,チーム!$A$2:$C$17,3,FALSE)</f>
        <v>(鹿児島）</v>
      </c>
      <c r="D49" s="71"/>
      <c r="E49" s="16"/>
      <c r="F49" s="33"/>
      <c r="G49" s="64"/>
      <c r="H49" s="29"/>
      <c r="I49" s="77"/>
      <c r="J49" s="17"/>
      <c r="K49" s="38"/>
      <c r="L49" s="19"/>
      <c r="M49" s="37"/>
      <c r="N49" s="75"/>
      <c r="O49" s="25"/>
      <c r="Q49" s="29"/>
      <c r="R49" s="11"/>
    </row>
    <row r="50" spans="1:18" ht="10.5" customHeight="1">
      <c r="A50" s="63"/>
      <c r="B50" s="70"/>
      <c r="C50" s="72"/>
      <c r="D50" s="71"/>
      <c r="E50" s="17"/>
      <c r="F50" s="29"/>
      <c r="G50" s="38"/>
      <c r="H50" s="29"/>
      <c r="I50" s="52"/>
      <c r="J50" s="17"/>
      <c r="K50" s="38"/>
      <c r="L50" s="19"/>
      <c r="M50" s="38"/>
      <c r="N50" s="75"/>
      <c r="O50" s="25"/>
      <c r="Q50" s="29"/>
      <c r="R50" s="11"/>
    </row>
    <row r="51" spans="1:18" ht="10.5" customHeight="1" thickBot="1">
      <c r="A51" s="2"/>
      <c r="B51" s="13"/>
      <c r="C51" s="14"/>
      <c r="D51" s="20"/>
      <c r="E51" s="17"/>
      <c r="F51" s="29"/>
      <c r="G51" s="38"/>
      <c r="H51" s="67" t="s">
        <v>50</v>
      </c>
      <c r="I51" s="53"/>
      <c r="J51" s="46"/>
      <c r="K51" s="38"/>
      <c r="L51" s="19"/>
      <c r="M51" s="38"/>
      <c r="N51" s="75"/>
      <c r="O51" s="25"/>
      <c r="Q51" s="29"/>
      <c r="R51" s="11"/>
    </row>
    <row r="52" spans="1:18" ht="10.5" customHeight="1" thickBot="1">
      <c r="A52" s="2"/>
      <c r="B52" s="21"/>
      <c r="C52" s="22"/>
      <c r="D52" s="20"/>
      <c r="E52" s="17"/>
      <c r="F52" s="29"/>
      <c r="G52" s="38"/>
      <c r="H52" s="68"/>
      <c r="I52" s="43"/>
      <c r="J52" s="17"/>
      <c r="K52" s="65">
        <v>9</v>
      </c>
      <c r="L52" s="19"/>
      <c r="M52" s="38"/>
      <c r="N52" s="76"/>
      <c r="O52" s="25"/>
      <c r="Q52" s="29"/>
      <c r="R52" s="11"/>
    </row>
    <row r="53" spans="1:15" ht="10.5" customHeight="1" thickBot="1">
      <c r="A53" s="63">
        <v>11</v>
      </c>
      <c r="B53" s="70" t="str">
        <f>VLOOKUP(A53,チーム!$A$2:$C$17,2,FALSE)</f>
        <v>福岡大学付属若葉高等学校</v>
      </c>
      <c r="C53" s="72" t="str">
        <f>VLOOKUP(A53,チーム!$A$2:$C$17,3,FALSE)</f>
        <v>(福岡）</v>
      </c>
      <c r="D53" s="71"/>
      <c r="E53" s="46"/>
      <c r="F53" s="47"/>
      <c r="G53" s="38"/>
      <c r="H53" s="35"/>
      <c r="I53" s="43"/>
      <c r="J53" s="17"/>
      <c r="K53" s="65"/>
      <c r="L53" s="19"/>
      <c r="M53" s="38"/>
      <c r="N53" s="17"/>
      <c r="O53" s="25"/>
    </row>
    <row r="54" spans="1:15" ht="10.5" customHeight="1">
      <c r="A54" s="63"/>
      <c r="B54" s="70"/>
      <c r="C54" s="72"/>
      <c r="D54" s="71"/>
      <c r="E54" s="17"/>
      <c r="F54" s="29"/>
      <c r="G54" s="65">
        <v>11</v>
      </c>
      <c r="H54" s="35"/>
      <c r="I54" s="80">
        <v>2</v>
      </c>
      <c r="J54" s="17"/>
      <c r="K54" s="58"/>
      <c r="L54" s="19"/>
      <c r="M54" s="38"/>
      <c r="N54" s="17"/>
      <c r="O54" s="25"/>
    </row>
    <row r="55" spans="1:15" ht="10.5" customHeight="1" thickBot="1">
      <c r="A55" s="2"/>
      <c r="B55" s="21"/>
      <c r="C55" s="22"/>
      <c r="D55" s="20"/>
      <c r="E55" s="17"/>
      <c r="F55" s="67" t="s">
        <v>48</v>
      </c>
      <c r="G55" s="66"/>
      <c r="H55" s="50"/>
      <c r="I55" s="80"/>
      <c r="J55" s="17"/>
      <c r="K55" s="58"/>
      <c r="L55" s="19"/>
      <c r="M55" s="38"/>
      <c r="N55" s="17"/>
      <c r="O55" s="25"/>
    </row>
    <row r="56" spans="1:15" ht="10.5" customHeight="1">
      <c r="A56" s="2"/>
      <c r="B56" s="21"/>
      <c r="C56" s="22"/>
      <c r="D56" s="20"/>
      <c r="E56" s="17"/>
      <c r="F56" s="68"/>
      <c r="G56" s="64">
        <v>3</v>
      </c>
      <c r="H56" s="29"/>
      <c r="I56" s="43"/>
      <c r="J56" s="17"/>
      <c r="K56" s="58"/>
      <c r="L56" s="19"/>
      <c r="M56" s="38"/>
      <c r="N56" s="17"/>
      <c r="O56" s="25"/>
    </row>
    <row r="57" spans="1:15" ht="10.5" customHeight="1">
      <c r="A57" s="63">
        <v>12</v>
      </c>
      <c r="B57" s="70" t="str">
        <f>VLOOKUP(A57,チーム!$A$2:$C$17,2,FALSE)</f>
        <v>佐賀県立鹿島高等学校</v>
      </c>
      <c r="C57" s="72" t="str">
        <f>VLOOKUP(A57,チーム!$A$2:$C$17,3,FALSE)</f>
        <v>(佐賀）</v>
      </c>
      <c r="D57" s="71"/>
      <c r="E57" s="16"/>
      <c r="F57" s="33"/>
      <c r="G57" s="64"/>
      <c r="H57" s="29"/>
      <c r="I57" s="43"/>
      <c r="J57" s="17"/>
      <c r="K57" s="58"/>
      <c r="L57" s="19"/>
      <c r="M57" s="38"/>
      <c r="N57" s="17"/>
      <c r="O57" s="25"/>
    </row>
    <row r="58" spans="1:15" ht="10.5" customHeight="1">
      <c r="A58" s="63"/>
      <c r="B58" s="70"/>
      <c r="C58" s="72"/>
      <c r="D58" s="71"/>
      <c r="E58" s="17"/>
      <c r="F58" s="29"/>
      <c r="G58" s="38"/>
      <c r="H58" s="29"/>
      <c r="I58" s="43"/>
      <c r="J58" s="17"/>
      <c r="K58" s="58"/>
      <c r="L58" s="19"/>
      <c r="M58" s="64">
        <v>0</v>
      </c>
      <c r="N58" s="17"/>
      <c r="O58" s="25"/>
    </row>
    <row r="59" spans="1:15" ht="10.5" customHeight="1" thickBot="1">
      <c r="A59" s="2"/>
      <c r="B59" s="13"/>
      <c r="C59" s="14"/>
      <c r="D59" s="20"/>
      <c r="E59" s="17"/>
      <c r="F59" s="29"/>
      <c r="G59" s="38"/>
      <c r="H59" s="29"/>
      <c r="I59" s="43"/>
      <c r="J59" s="67" t="s">
        <v>42</v>
      </c>
      <c r="K59" s="59"/>
      <c r="L59" s="49"/>
      <c r="M59" s="64"/>
      <c r="N59" s="17"/>
      <c r="O59" s="18"/>
    </row>
    <row r="60" spans="1:15" ht="10.5" customHeight="1">
      <c r="A60" s="2"/>
      <c r="B60" s="21"/>
      <c r="C60" s="22"/>
      <c r="D60" s="20"/>
      <c r="E60" s="17"/>
      <c r="F60" s="29"/>
      <c r="G60" s="38"/>
      <c r="H60" s="29"/>
      <c r="I60" s="43"/>
      <c r="J60" s="68"/>
      <c r="K60" s="37"/>
      <c r="L60" s="17"/>
      <c r="M60" s="38"/>
      <c r="N60" s="17"/>
      <c r="O60" s="18"/>
    </row>
    <row r="61" spans="1:15" ht="10.5" customHeight="1" thickBot="1">
      <c r="A61" s="63">
        <v>13</v>
      </c>
      <c r="B61" s="70" t="str">
        <f>VLOOKUP(A61,チーム!$A$2:$C$17,2,FALSE)</f>
        <v>熊本国府高等学校</v>
      </c>
      <c r="C61" s="72" t="str">
        <f>VLOOKUP(A61,チーム!$A$2:$C$17,3,FALSE)</f>
        <v>(熊本）</v>
      </c>
      <c r="D61" s="71"/>
      <c r="E61" s="46"/>
      <c r="F61" s="47"/>
      <c r="G61" s="38"/>
      <c r="H61" s="29"/>
      <c r="I61" s="43"/>
      <c r="J61" s="19"/>
      <c r="K61" s="38"/>
      <c r="L61" s="17"/>
      <c r="M61" s="17"/>
      <c r="N61" s="17"/>
      <c r="O61" s="18"/>
    </row>
    <row r="62" spans="1:15" ht="10.5" customHeight="1">
      <c r="A62" s="63"/>
      <c r="B62" s="70"/>
      <c r="C62" s="72"/>
      <c r="D62" s="71"/>
      <c r="E62" s="17"/>
      <c r="F62" s="29"/>
      <c r="G62" s="65">
        <v>16</v>
      </c>
      <c r="H62" s="29"/>
      <c r="I62" s="43"/>
      <c r="J62" s="19"/>
      <c r="K62" s="38"/>
      <c r="L62" s="17"/>
      <c r="M62" s="17"/>
      <c r="N62" s="17"/>
      <c r="O62" s="18"/>
    </row>
    <row r="63" spans="1:15" ht="10.5" customHeight="1" thickBot="1">
      <c r="A63" s="2"/>
      <c r="B63" s="13"/>
      <c r="C63" s="14"/>
      <c r="D63" s="20"/>
      <c r="E63" s="17"/>
      <c r="F63" s="67" t="s">
        <v>49</v>
      </c>
      <c r="G63" s="66"/>
      <c r="H63" s="47"/>
      <c r="I63" s="43"/>
      <c r="J63" s="19"/>
      <c r="K63" s="38"/>
      <c r="L63" s="17"/>
      <c r="M63" s="17"/>
      <c r="N63" s="17"/>
      <c r="O63" s="18"/>
    </row>
    <row r="64" spans="1:15" ht="10.5" customHeight="1">
      <c r="A64" s="2"/>
      <c r="B64" s="21"/>
      <c r="C64" s="22"/>
      <c r="D64" s="20"/>
      <c r="E64" s="17"/>
      <c r="F64" s="68"/>
      <c r="G64" s="64">
        <v>0</v>
      </c>
      <c r="H64" s="29"/>
      <c r="I64" s="77">
        <v>2</v>
      </c>
      <c r="J64" s="19"/>
      <c r="K64" s="38"/>
      <c r="L64" s="17"/>
      <c r="M64" s="17"/>
      <c r="N64" s="17"/>
      <c r="O64" s="18"/>
    </row>
    <row r="65" spans="1:15" ht="10.5" customHeight="1">
      <c r="A65" s="63">
        <v>14</v>
      </c>
      <c r="B65" s="70" t="str">
        <f>VLOOKUP(A65,チーム!$A$2:$C$17,2,FALSE)</f>
        <v>沖縄県立北谷高等学校</v>
      </c>
      <c r="C65" s="72" t="str">
        <f>VLOOKUP(A65,チーム!$A$2:$C$17,3,FALSE)</f>
        <v>(沖縄）</v>
      </c>
      <c r="D65" s="71"/>
      <c r="E65" s="16"/>
      <c r="F65" s="33"/>
      <c r="G65" s="64"/>
      <c r="H65" s="29"/>
      <c r="I65" s="77"/>
      <c r="J65" s="19"/>
      <c r="K65" s="37"/>
      <c r="L65" s="17"/>
      <c r="M65" s="17"/>
      <c r="N65" s="17"/>
      <c r="O65" s="18"/>
    </row>
    <row r="66" spans="1:15" ht="10.5" customHeight="1">
      <c r="A66" s="63"/>
      <c r="B66" s="70"/>
      <c r="C66" s="72"/>
      <c r="D66" s="71"/>
      <c r="E66" s="17"/>
      <c r="F66" s="29"/>
      <c r="G66" s="38"/>
      <c r="H66" s="48"/>
      <c r="I66" s="52"/>
      <c r="J66" s="26"/>
      <c r="K66" s="64">
        <v>4</v>
      </c>
      <c r="L66" s="18"/>
      <c r="M66" s="18"/>
      <c r="N66" s="18"/>
      <c r="O66" s="18"/>
    </row>
    <row r="67" spans="2:15" ht="10.5" customHeight="1" thickBot="1">
      <c r="B67" s="20"/>
      <c r="C67" s="20"/>
      <c r="D67" s="20"/>
      <c r="E67" s="27"/>
      <c r="F67" s="36"/>
      <c r="G67" s="39"/>
      <c r="H67" s="67" t="s">
        <v>58</v>
      </c>
      <c r="I67" s="53"/>
      <c r="J67" s="54"/>
      <c r="K67" s="64"/>
      <c r="L67" s="28"/>
      <c r="M67" s="28"/>
      <c r="N67" s="28"/>
      <c r="O67" s="20"/>
    </row>
    <row r="68" spans="2:15" ht="10.5" customHeight="1">
      <c r="B68" s="20"/>
      <c r="C68" s="20"/>
      <c r="D68" s="20"/>
      <c r="E68" s="27"/>
      <c r="F68" s="36"/>
      <c r="G68" s="39"/>
      <c r="H68" s="68"/>
      <c r="I68" s="42"/>
      <c r="J68" s="18"/>
      <c r="K68" s="28"/>
      <c r="L68" s="28"/>
      <c r="M68" s="28"/>
      <c r="N68" s="28"/>
      <c r="O68" s="20"/>
    </row>
    <row r="69" spans="1:15" ht="10.5" customHeight="1" thickBot="1">
      <c r="A69" s="63">
        <v>15</v>
      </c>
      <c r="B69" s="70" t="str">
        <f>VLOOKUP(A69,チーム!$A$2:$C$17,2,FALSE)</f>
        <v>日本文理大学付属高等学校</v>
      </c>
      <c r="C69" s="72" t="str">
        <f>VLOOKUP(A69,チーム!$A$2:$C$17,3,FALSE)</f>
        <v>(大分）</v>
      </c>
      <c r="D69" s="71"/>
      <c r="E69" s="46"/>
      <c r="F69" s="47"/>
      <c r="G69" s="38"/>
      <c r="H69" s="19"/>
      <c r="I69" s="42"/>
      <c r="J69" s="18"/>
      <c r="K69" s="28"/>
      <c r="L69" s="28"/>
      <c r="M69" s="28"/>
      <c r="N69" s="28"/>
      <c r="O69" s="20"/>
    </row>
    <row r="70" spans="1:15" ht="10.5" customHeight="1">
      <c r="A70" s="63"/>
      <c r="B70" s="70"/>
      <c r="C70" s="72"/>
      <c r="D70" s="71"/>
      <c r="E70" s="17"/>
      <c r="F70" s="29"/>
      <c r="G70" s="65">
        <v>6</v>
      </c>
      <c r="H70" s="19"/>
      <c r="I70" s="80">
        <v>1</v>
      </c>
      <c r="J70" s="28"/>
      <c r="K70" s="28"/>
      <c r="L70" s="28"/>
      <c r="M70" s="28"/>
      <c r="N70" s="28"/>
      <c r="O70" s="20"/>
    </row>
    <row r="71" spans="1:15" ht="10.5" customHeight="1" thickBot="1">
      <c r="A71" s="2"/>
      <c r="B71" s="13"/>
      <c r="C71" s="14"/>
      <c r="D71" s="23"/>
      <c r="E71" s="17"/>
      <c r="F71" s="67" t="s">
        <v>51</v>
      </c>
      <c r="G71" s="66"/>
      <c r="H71" s="49"/>
      <c r="I71" s="80"/>
      <c r="J71" s="28"/>
      <c r="K71" s="28"/>
      <c r="L71" s="28"/>
      <c r="M71" s="28"/>
      <c r="N71" s="28"/>
      <c r="O71" s="20"/>
    </row>
    <row r="72" spans="1:15" ht="10.5" customHeight="1">
      <c r="A72" s="2"/>
      <c r="B72" s="13"/>
      <c r="C72" s="14"/>
      <c r="D72" s="23"/>
      <c r="E72" s="17"/>
      <c r="F72" s="68"/>
      <c r="G72" s="64">
        <v>3</v>
      </c>
      <c r="H72" s="17"/>
      <c r="I72" s="40"/>
      <c r="J72" s="28"/>
      <c r="K72" s="28"/>
      <c r="L72" s="18"/>
      <c r="M72" s="28"/>
      <c r="N72" s="28"/>
      <c r="O72" s="20"/>
    </row>
    <row r="73" spans="1:15" ht="10.5" customHeight="1">
      <c r="A73" s="63">
        <v>16</v>
      </c>
      <c r="B73" s="70" t="str">
        <f>VLOOKUP(A73,チーム!$A$2:$C$17,2,FALSE)</f>
        <v>向陽高等学校</v>
      </c>
      <c r="C73" s="72" t="str">
        <f>VLOOKUP(A73,チーム!$A$2:$C$17,3,FALSE)</f>
        <v>(長崎）</v>
      </c>
      <c r="D73" s="23"/>
      <c r="E73" s="16"/>
      <c r="F73" s="33"/>
      <c r="G73" s="64"/>
      <c r="H73" s="17"/>
      <c r="I73" s="40"/>
      <c r="J73" s="28"/>
      <c r="K73" s="28"/>
      <c r="L73" s="28"/>
      <c r="M73" s="28"/>
      <c r="N73" s="28"/>
      <c r="O73" s="20"/>
    </row>
    <row r="74" spans="1:15" ht="10.5" customHeight="1">
      <c r="A74" s="63"/>
      <c r="B74" s="70"/>
      <c r="C74" s="72"/>
      <c r="D74" s="23"/>
      <c r="E74" s="27"/>
      <c r="F74" s="27"/>
      <c r="G74" s="39"/>
      <c r="H74" s="18"/>
      <c r="I74" s="41"/>
      <c r="J74" s="28"/>
      <c r="K74" s="28"/>
      <c r="L74" s="28"/>
      <c r="M74" s="28"/>
      <c r="N74" s="28"/>
      <c r="O74" s="20"/>
    </row>
    <row r="75" spans="2:15" ht="15.75" customHeight="1">
      <c r="B75" s="20"/>
      <c r="C75" s="20"/>
      <c r="D75" s="20"/>
      <c r="E75" s="27"/>
      <c r="F75" s="27"/>
      <c r="G75" s="18"/>
      <c r="H75" s="18"/>
      <c r="I75" s="18"/>
      <c r="J75" s="28"/>
      <c r="K75" s="28"/>
      <c r="L75" s="28"/>
      <c r="M75" s="28"/>
      <c r="N75" s="28"/>
      <c r="O75" s="20"/>
    </row>
    <row r="76" ht="18" customHeight="1">
      <c r="A76" s="7" t="s">
        <v>0</v>
      </c>
    </row>
    <row r="77" ht="10.5" customHeight="1"/>
    <row r="78" ht="13.5" customHeight="1"/>
    <row r="79" ht="13.5" customHeight="1"/>
  </sheetData>
  <sheetProtection/>
  <mergeCells count="117">
    <mergeCell ref="B1:R1"/>
    <mergeCell ref="D5:L5"/>
    <mergeCell ref="D6:L6"/>
    <mergeCell ref="D7:M7"/>
    <mergeCell ref="D8:M8"/>
    <mergeCell ref="K66:K67"/>
    <mergeCell ref="G14:G15"/>
    <mergeCell ref="J59:J60"/>
    <mergeCell ref="M28:M29"/>
    <mergeCell ref="J27:J28"/>
    <mergeCell ref="A73:A74"/>
    <mergeCell ref="B73:B74"/>
    <mergeCell ref="C73:C74"/>
    <mergeCell ref="G70:G71"/>
    <mergeCell ref="F71:F72"/>
    <mergeCell ref="G72:G73"/>
    <mergeCell ref="D69:D70"/>
    <mergeCell ref="C69:C70"/>
    <mergeCell ref="A69:A70"/>
    <mergeCell ref="I70:I71"/>
    <mergeCell ref="G54:G55"/>
    <mergeCell ref="F55:F56"/>
    <mergeCell ref="G56:G57"/>
    <mergeCell ref="G62:G63"/>
    <mergeCell ref="F63:F64"/>
    <mergeCell ref="G64:G65"/>
    <mergeCell ref="H67:H68"/>
    <mergeCell ref="I54:I55"/>
    <mergeCell ref="I64:I65"/>
    <mergeCell ref="A2:P2"/>
    <mergeCell ref="A3:P3"/>
    <mergeCell ref="F23:F24"/>
    <mergeCell ref="I22:I23"/>
    <mergeCell ref="G22:G23"/>
    <mergeCell ref="G24:G25"/>
    <mergeCell ref="D13:D14"/>
    <mergeCell ref="D21:D22"/>
    <mergeCell ref="A13:A14"/>
    <mergeCell ref="J11:M11"/>
    <mergeCell ref="K20:K21"/>
    <mergeCell ref="I32:I33"/>
    <mergeCell ref="E11:I11"/>
    <mergeCell ref="F15:F16"/>
    <mergeCell ref="G16:G17"/>
    <mergeCell ref="I16:I17"/>
    <mergeCell ref="H19:H20"/>
    <mergeCell ref="D57:D58"/>
    <mergeCell ref="N35:N52"/>
    <mergeCell ref="H51:H52"/>
    <mergeCell ref="M58:M59"/>
    <mergeCell ref="K52:K53"/>
    <mergeCell ref="I48:I49"/>
    <mergeCell ref="L43:L44"/>
    <mergeCell ref="I38:I39"/>
    <mergeCell ref="H35:H36"/>
    <mergeCell ref="K34:K35"/>
    <mergeCell ref="G30:G31"/>
    <mergeCell ref="F31:F32"/>
    <mergeCell ref="C17:C18"/>
    <mergeCell ref="C21:C22"/>
    <mergeCell ref="C33:C34"/>
    <mergeCell ref="B21:B22"/>
    <mergeCell ref="B33:B34"/>
    <mergeCell ref="B25:B26"/>
    <mergeCell ref="B37:B38"/>
    <mergeCell ref="C49:C50"/>
    <mergeCell ref="A21:A22"/>
    <mergeCell ref="B41:B42"/>
    <mergeCell ref="C41:C42"/>
    <mergeCell ref="A25:A26"/>
    <mergeCell ref="A29:A30"/>
    <mergeCell ref="A17:A18"/>
    <mergeCell ref="B17:B18"/>
    <mergeCell ref="C13:C14"/>
    <mergeCell ref="B45:B46"/>
    <mergeCell ref="B13:B14"/>
    <mergeCell ref="C25:C26"/>
    <mergeCell ref="C29:C30"/>
    <mergeCell ref="C37:C38"/>
    <mergeCell ref="B29:B30"/>
    <mergeCell ref="A41:A42"/>
    <mergeCell ref="C57:C58"/>
    <mergeCell ref="B65:B66"/>
    <mergeCell ref="C65:C66"/>
    <mergeCell ref="A61:A62"/>
    <mergeCell ref="C61:C62"/>
    <mergeCell ref="C45:C46"/>
    <mergeCell ref="A65:A66"/>
    <mergeCell ref="A45:A46"/>
    <mergeCell ref="A49:A50"/>
    <mergeCell ref="C53:C54"/>
    <mergeCell ref="D65:D66"/>
    <mergeCell ref="D25:D26"/>
    <mergeCell ref="D29:D30"/>
    <mergeCell ref="D33:D34"/>
    <mergeCell ref="D41:D42"/>
    <mergeCell ref="D37:D38"/>
    <mergeCell ref="D45:D46"/>
    <mergeCell ref="D53:D54"/>
    <mergeCell ref="D61:D62"/>
    <mergeCell ref="D49:D50"/>
    <mergeCell ref="A53:A54"/>
    <mergeCell ref="A57:A58"/>
    <mergeCell ref="B61:B62"/>
    <mergeCell ref="B53:B54"/>
    <mergeCell ref="B57:B58"/>
    <mergeCell ref="B69:B70"/>
    <mergeCell ref="A33:A34"/>
    <mergeCell ref="A37:A38"/>
    <mergeCell ref="G32:G33"/>
    <mergeCell ref="G46:G47"/>
    <mergeCell ref="F47:F48"/>
    <mergeCell ref="G48:G49"/>
    <mergeCell ref="G38:G39"/>
    <mergeCell ref="F39:F40"/>
    <mergeCell ref="G40:G41"/>
    <mergeCell ref="B49:B50"/>
  </mergeCells>
  <printOptions/>
  <pageMargins left="0.3937007874015748" right="0.3937007874015748" top="0.3937007874015748" bottom="0.2755905511811024" header="0.5118110236220472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2023-11-17T14:39:20Z</cp:lastPrinted>
  <dcterms:created xsi:type="dcterms:W3CDTF">2000-09-13T06:44:27Z</dcterms:created>
  <dcterms:modified xsi:type="dcterms:W3CDTF">2023-11-19T16:27:36Z</dcterms:modified>
  <cp:category/>
  <cp:version/>
  <cp:contentType/>
  <cp:contentStatus/>
</cp:coreProperties>
</file>