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18A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'18A'!$A$1:$T$108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データ!#REF!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S30" i="27" l="1"/>
  <c r="S28" i="27"/>
  <c r="B72" i="27"/>
  <c r="S71" i="27"/>
  <c r="B70" i="27"/>
  <c r="S69" i="27"/>
  <c r="Q67" i="27"/>
  <c r="B31" i="27"/>
  <c r="B29" i="27"/>
  <c r="Q26" i="27"/>
  <c r="B51" i="27"/>
  <c r="B49" i="27"/>
  <c r="B10" i="27"/>
  <c r="B8" i="27"/>
  <c r="B92" i="27"/>
  <c r="B90" i="27"/>
  <c r="S50" i="27"/>
  <c r="S48" i="27"/>
  <c r="Q46" i="27"/>
  <c r="S91" i="27"/>
  <c r="S89" i="27"/>
  <c r="Q87" i="27"/>
  <c r="Q5" i="27"/>
  <c r="K2" i="27"/>
  <c r="B1" i="27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10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10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<sst xmlns="http://schemas.openxmlformats.org/spreadsheetml/2006/main" count="353" uniqueCount="129">
  <si>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</si>
  <si>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</si>
  <si>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</si>
  <si>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</si>
  <si>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</si>
  <si>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</si>
  <si>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</si>
  <si>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</si>
  <si>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</si>
  <si>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</si>
  <si>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</si>
  <si>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</si>
  <si>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</si>
  <si>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</si>
  <si>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</si>
  <si>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</si>
  <si>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</si>
  <si>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</si>
  <si>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</si>
  <si>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</si>
  <si>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</si>
  <si>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</si>
  <si>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</si>
  <si>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</si>
  <si>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</si>
  <si>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</si>
  <si>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</si>
  <si>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</si>
  <si>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</si>
  <si>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</si>
  <si>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</si>
  <si>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</si>
  <si>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</si>
  <si>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</si>
  <si>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</si>
  <si>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</si>
  <si>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</si>
  <si>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</si>
  <si>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</si>
  <si>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</si>
  <si>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</si>
  <si>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</si>
  <si>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</si>
  <si>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</si>
  <si>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</si>
  <si>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</si>
  <si>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</si>
  <si>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</si>
  <si>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</si>
  <si>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</si>
  <si>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</si>
  <si>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</si>
  <si>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</si>
  <si>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</si>
  <si>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</si>
  <si>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</si>
  <si>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</si>
  <si>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</si>
  <si>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</si>
  <si>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</si>
  <si>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</si>
  <si>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</si>
  <si>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</si>
  <si>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</si>
  <si>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</si>
  <si>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</si>
  <si>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</si>
  <si>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</si>
  <si>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</si>
  <si>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</si>
  <si>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</si>
  <si>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</si>
  <si>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</si>
  <si>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</si>
  <si>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</si>
  <si>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</si>
  <si>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</si>
  <si>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</si>
  <si>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</si>
  <si>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</si>
  <si>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</si>
  <si>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（１回戦）</t>
    <rPh sb="2" eb="3">
      <t>カイ</t>
    </rPh>
    <phoneticPr fontId="1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</si>
  <si>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</si>
  <si>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第４２回全日本クラブ男子ソフトボール選手権大会佐賀県予選会</t>
    <rPh sb="5" eb="7">
      <t>ニホン</t>
    </rPh>
    <rPh sb="10" eb="12">
      <t>ダンシ</t>
    </rPh>
    <rPh sb="18" eb="21">
      <t>センシュケン</t>
    </rPh>
    <rPh sb="21" eb="23">
      <t>タイカイ</t>
    </rPh>
    <rPh sb="23" eb="26">
      <t>サガケン</t>
    </rPh>
    <rPh sb="26" eb="29">
      <t>ヨセンカイ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</si>
  <si>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</si>
  <si>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uniteソフトボールクラブ</t>
  </si>
  <si>
    <t>ダイワアクト</t>
  </si>
  <si>
    <t>九州ＯＡ機器サービス</t>
    <rPh sb="0" eb="2">
      <t>キュウシュウ</t>
    </rPh>
    <rPh sb="4" eb="6">
      <t>キキ</t>
    </rPh>
    <phoneticPr fontId="23"/>
  </si>
  <si>
    <t>サムライズ</t>
  </si>
  <si>
    <t>佐賀スラッガー</t>
    <rPh sb="0" eb="2">
      <t>サガ</t>
    </rPh>
    <phoneticPr fontId="23"/>
  </si>
  <si>
    <t>インズパークスＩＰ倶楽部</t>
  </si>
  <si>
    <t>佐賀市健康運動センターＤ</t>
    <rPh sb="0" eb="3">
      <t>サガシ</t>
    </rPh>
    <rPh sb="3" eb="5">
      <t>ケンコウ</t>
    </rPh>
    <rPh sb="5" eb="7">
      <t>ウンドウ</t>
    </rPh>
    <phoneticPr fontId="1"/>
  </si>
  <si>
    <t>（準決勝戦）</t>
    <rPh sb="1" eb="5">
      <t>ジュンケッショウセン</t>
    </rPh>
    <phoneticPr fontId="1"/>
  </si>
  <si>
    <t>（決勝戦）</t>
    <rPh sb="1" eb="4">
      <t>ケッショウセン</t>
    </rPh>
    <phoneticPr fontId="1"/>
  </si>
  <si>
    <t>スポーツパーク川副Ａ</t>
    <rPh sb="7" eb="9">
      <t>カワソエ</t>
    </rPh>
    <phoneticPr fontId="1"/>
  </si>
  <si>
    <t>スポーツパーク川副Ｃ</t>
    <rPh sb="7" eb="9">
      <t>カワソエ</t>
    </rPh>
    <phoneticPr fontId="1"/>
  </si>
  <si>
    <t>棄</t>
    <rPh sb="0" eb="1">
      <t>キ</t>
    </rPh>
    <phoneticPr fontId="1"/>
  </si>
  <si>
    <t>権</t>
    <rPh sb="0" eb="1">
      <t>ケン</t>
    </rPh>
    <phoneticPr fontId="1"/>
  </si>
  <si>
    <t>新型コロナウイルスの影響で棄権</t>
    <rPh sb="0" eb="2">
      <t>シンガタ</t>
    </rPh>
    <rPh sb="10" eb="12">
      <t>エイキョウ</t>
    </rPh>
    <rPh sb="13" eb="15">
      <t>キケン</t>
    </rPh>
    <phoneticPr fontId="1"/>
  </si>
  <si>
    <t>(三塁打)</t>
    <rPh sb="1" eb="2">
      <t>サン</t>
    </rPh>
    <phoneticPr fontId="1"/>
  </si>
  <si>
    <t>(本塁打)</t>
    <phoneticPr fontId="1"/>
  </si>
  <si>
    <t>令和3年4月18日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</si>
  <si>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扇誠二、○永冨壱茂</t>
    <rPh sb="0" eb="1">
      <t>オオギ</t>
    </rPh>
    <rPh sb="1" eb="3">
      <t>セイジ</t>
    </rPh>
    <rPh sb="5" eb="7">
      <t>ナガトミ</t>
    </rPh>
    <rPh sb="7" eb="8">
      <t>イチ</t>
    </rPh>
    <rPh sb="8" eb="9">
      <t>シゲ</t>
    </rPh>
    <phoneticPr fontId="1"/>
  </si>
  <si>
    <t>●野田翔太郎、松本淳</t>
    <rPh sb="1" eb="3">
      <t>ノダ</t>
    </rPh>
    <rPh sb="3" eb="6">
      <t>ショウタロウ</t>
    </rPh>
    <rPh sb="7" eb="9">
      <t>マツモト</t>
    </rPh>
    <rPh sb="9" eb="10">
      <t>ジュン</t>
    </rPh>
    <phoneticPr fontId="1"/>
  </si>
  <si>
    <t>埋金耕平</t>
    <rPh sb="0" eb="4">
      <t>ウメガネコウヘイ</t>
    </rPh>
    <phoneticPr fontId="1"/>
  </si>
  <si>
    <t>吉永瑞基</t>
    <rPh sb="0" eb="2">
      <t>ヨシナガ</t>
    </rPh>
    <rPh sb="2" eb="3">
      <t>ミズ</t>
    </rPh>
    <rPh sb="3" eb="4">
      <t>キ</t>
    </rPh>
    <phoneticPr fontId="1"/>
  </si>
  <si>
    <t>松尾奏菜、永冨壱茂</t>
    <rPh sb="0" eb="2">
      <t>マツオ</t>
    </rPh>
    <rPh sb="2" eb="3">
      <t>ソウ</t>
    </rPh>
    <rPh sb="3" eb="4">
      <t>ナ</t>
    </rPh>
    <rPh sb="5" eb="8">
      <t>ナガトミイチ</t>
    </rPh>
    <rPh sb="8" eb="9">
      <t>モ</t>
    </rPh>
    <phoneticPr fontId="1"/>
  </si>
  <si>
    <t>松雪雅也、橋本光貴、久保山彰久、永冨壱茂</t>
    <rPh sb="0" eb="2">
      <t>マツユキ</t>
    </rPh>
    <rPh sb="2" eb="4">
      <t>マサヤ</t>
    </rPh>
    <rPh sb="5" eb="7">
      <t>ハシモト</t>
    </rPh>
    <rPh sb="7" eb="9">
      <t>ミツタカ</t>
    </rPh>
    <rPh sb="10" eb="13">
      <t>クボヤマ</t>
    </rPh>
    <rPh sb="13" eb="15">
      <t>アキヒサ</t>
    </rPh>
    <rPh sb="16" eb="19">
      <t>ナガトミイチ</t>
    </rPh>
    <rPh sb="19" eb="20">
      <t>モ</t>
    </rPh>
    <phoneticPr fontId="1"/>
  </si>
  <si>
    <t>３回コールド</t>
    <rPh sb="1" eb="2">
      <t>カイ</t>
    </rPh>
    <phoneticPr fontId="1"/>
  </si>
  <si>
    <t>●平貴文</t>
    <rPh sb="1" eb="2">
      <t>タイラ</t>
    </rPh>
    <rPh sb="2" eb="4">
      <t>タカフミ</t>
    </rPh>
    <phoneticPr fontId="1"/>
  </si>
  <si>
    <t>升水大瑚</t>
    <rPh sb="0" eb="2">
      <t>マスミズ</t>
    </rPh>
    <rPh sb="2" eb="3">
      <t>ダイ</t>
    </rPh>
    <rPh sb="3" eb="4">
      <t>コ</t>
    </rPh>
    <phoneticPr fontId="1"/>
  </si>
  <si>
    <t>園田正樹</t>
    <rPh sb="0" eb="2">
      <t>ソノダ</t>
    </rPh>
    <rPh sb="2" eb="4">
      <t>マサキ</t>
    </rPh>
    <phoneticPr fontId="1"/>
  </si>
  <si>
    <t>古賀優大、佐々木仁</t>
    <rPh sb="0" eb="2">
      <t>コガ</t>
    </rPh>
    <rPh sb="2" eb="4">
      <t>ユウダイ</t>
    </rPh>
    <rPh sb="5" eb="8">
      <t>ササキ</t>
    </rPh>
    <rPh sb="8" eb="9">
      <t>ジン</t>
    </rPh>
    <phoneticPr fontId="1"/>
  </si>
  <si>
    <t>松山和貴②</t>
    <rPh sb="0" eb="2">
      <t>マツヤマ</t>
    </rPh>
    <rPh sb="2" eb="4">
      <t>カズタカ</t>
    </rPh>
    <phoneticPr fontId="1"/>
  </si>
  <si>
    <t>５回コールド</t>
    <rPh sb="1" eb="2">
      <t>カイ</t>
    </rPh>
    <phoneticPr fontId="1"/>
  </si>
  <si>
    <t>○椿山喜吉</t>
    <rPh sb="1" eb="3">
      <t>ツバキヤマ</t>
    </rPh>
    <rPh sb="3" eb="4">
      <t>キ</t>
    </rPh>
    <rPh sb="4" eb="5">
      <t>キチ</t>
    </rPh>
    <phoneticPr fontId="1"/>
  </si>
  <si>
    <t>●中川尚紀、石井貴大</t>
    <rPh sb="1" eb="3">
      <t>ナカガワ</t>
    </rPh>
    <rPh sb="3" eb="4">
      <t>ナオ</t>
    </rPh>
    <rPh sb="4" eb="5">
      <t>キ</t>
    </rPh>
    <rPh sb="6" eb="8">
      <t>イシイ</t>
    </rPh>
    <rPh sb="8" eb="10">
      <t>タカヒロ</t>
    </rPh>
    <phoneticPr fontId="1"/>
  </si>
  <si>
    <t>●扇誠二、永冨壱茂</t>
    <rPh sb="1" eb="2">
      <t>オオギ</t>
    </rPh>
    <rPh sb="2" eb="4">
      <t>セイジ</t>
    </rPh>
    <rPh sb="5" eb="8">
      <t>ナガトミイチ</t>
    </rPh>
    <rPh sb="8" eb="9">
      <t>モ</t>
    </rPh>
    <phoneticPr fontId="1"/>
  </si>
  <si>
    <t>正林辰哉、枝川慎太郎</t>
    <rPh sb="0" eb="2">
      <t>ショウバヤシ</t>
    </rPh>
    <rPh sb="2" eb="4">
      <t>タツヤ</t>
    </rPh>
    <rPh sb="5" eb="7">
      <t>エダガワ</t>
    </rPh>
    <rPh sb="7" eb="10">
      <t>シンタロウ</t>
    </rPh>
    <phoneticPr fontId="1"/>
  </si>
  <si>
    <t>武下蒼紀</t>
    <rPh sb="0" eb="2">
      <t>タケシタ</t>
    </rPh>
    <rPh sb="2" eb="3">
      <t>ソウ</t>
    </rPh>
    <rPh sb="3" eb="4">
      <t>キ</t>
    </rPh>
    <phoneticPr fontId="1"/>
  </si>
  <si>
    <t>橋本光貴</t>
    <rPh sb="0" eb="4">
      <t>ハシモトミツタカ</t>
    </rPh>
    <phoneticPr fontId="1"/>
  </si>
  <si>
    <t>松雪雅也、橋本光貴</t>
    <rPh sb="0" eb="4">
      <t>マツユキマサヤ</t>
    </rPh>
    <rPh sb="5" eb="9">
      <t>ハシモトミツタカ</t>
    </rPh>
    <phoneticPr fontId="1"/>
  </si>
  <si>
    <t>武下蒼紀、山口崇</t>
    <rPh sb="0" eb="3">
      <t>タケシタソウ</t>
    </rPh>
    <rPh sb="3" eb="4">
      <t>キ</t>
    </rPh>
    <rPh sb="5" eb="7">
      <t>ヤマグチ</t>
    </rPh>
    <rPh sb="7" eb="8">
      <t>タカシ</t>
    </rPh>
    <phoneticPr fontId="1"/>
  </si>
  <si>
    <t>○石崎一輝</t>
    <rPh sb="1" eb="3">
      <t>イシザキ</t>
    </rPh>
    <rPh sb="3" eb="5">
      <t>カズキ</t>
    </rPh>
    <phoneticPr fontId="1"/>
  </si>
  <si>
    <t>升水大瑚</t>
    <rPh sb="0" eb="3">
      <t>マスミズダイ</t>
    </rPh>
    <rPh sb="3" eb="4">
      <t>コ</t>
    </rPh>
    <phoneticPr fontId="1"/>
  </si>
  <si>
    <t>枝川慎太郎</t>
    <rPh sb="0" eb="5">
      <t>エダガワシンタロウ</t>
    </rPh>
    <phoneticPr fontId="1"/>
  </si>
  <si>
    <t>古賀優大、升水大瑚</t>
    <rPh sb="0" eb="4">
      <t>コガユウダイ</t>
    </rPh>
    <rPh sb="5" eb="8">
      <t>マスミズダイ</t>
    </rPh>
    <rPh sb="8" eb="9">
      <t>コ</t>
    </rPh>
    <phoneticPr fontId="1"/>
  </si>
  <si>
    <t>古賀優大、白水啓太</t>
    <rPh sb="0" eb="4">
      <t>コガユウダイ</t>
    </rPh>
    <rPh sb="5" eb="7">
      <t>シロミズ</t>
    </rPh>
    <rPh sb="7" eb="9">
      <t>ケイタ</t>
    </rPh>
    <phoneticPr fontId="1"/>
  </si>
  <si>
    <t>○古川恵士</t>
    <rPh sb="1" eb="3">
      <t>フルカワ</t>
    </rPh>
    <rPh sb="3" eb="4">
      <t>ケイ</t>
    </rPh>
    <rPh sb="4" eb="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</si>
</sst>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7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7" fillId="0" borderId="0"/>
    <xf numFmtId="0" fontId="24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26" fillId="0" borderId="0" xfId="10" applyFont="1">
      <alignment vertical="center"/>
    </xf>
    <xf numFmtId="0" fontId="26" fillId="0" borderId="0" xfId="10" applyFont="1">
      <alignment vertical="center"/>
    </xf>
    <xf numFmtId="0" fontId="5" fillId="0" borderId="0" xfId="0" applyNumberFormat="1" applyFont="1" applyAlignment="1">
      <alignment horizontal="left" vertical="center" indent="1" shrinkToFit="1"/>
    </xf>
    <xf numFmtId="0" fontId="0" fillId="0" borderId="0" xfId="0" applyBorder="1" applyAlignment="1">
      <alignment horizontal="distributed" vertical="distributed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80" fontId="7" fillId="0" borderId="14" xfId="0" applyNumberFormat="1" applyFont="1" applyBorder="1" applyAlignment="1" applyProtection="1">
      <alignment horizontal="center" vertical="center"/>
      <protection locked="0"/>
    </xf>
    <xf numFmtId="180" fontId="15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</cellXfs>
  <cellStyles count="22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2" xfId="11"/>
    <cellStyle name="標準 2 2" xfId="12"/>
    <cellStyle name="標準 2 3" xfId="13"/>
    <cellStyle name="標準 3" xfId="14"/>
    <cellStyle name="標準 3 2" xfId="15"/>
    <cellStyle name="標準 4" xfId="16"/>
    <cellStyle name="標準 5" xfId="17"/>
    <cellStyle name="標準 6" xfId="18"/>
    <cellStyle name="標準 7" xfId="19"/>
    <cellStyle name="標準 8" xfId="20"/>
    <cellStyle name="標準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108"/>
  <sheetViews>
    <sheetView showGridLines="0" tabSelected="1" showOutlineSymbols="0" view="pageBreakPreview" zoomScale="87" zoomScaleNormal="87" zoomScaleSheetLayoutView="87" workbookViewId="0">
      <pane ySplit="3" topLeftCell="A47" activePane="bottomLeft" state="frozenSplit"/>
      <selection pane="bottomLeft" activeCell="A47" sqref="A47:D4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9" t="str">
        <f>データ!D14</f>
        <v>第４２回全日本クラブ男子ソフトボール選手権大会佐賀県予選会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7"/>
      <c r="S1" s="19"/>
    </row>
    <row r="2" spans="1:26" ht="16.5" customHeight="1">
      <c r="A2" s="40" t="s">
        <v>13</v>
      </c>
      <c r="B2" s="100" t="s">
        <v>101</v>
      </c>
      <c r="C2" s="101"/>
      <c r="D2" s="101"/>
      <c r="E2" s="101"/>
      <c r="F2" s="101"/>
      <c r="G2" s="7"/>
      <c r="H2" s="7"/>
      <c r="I2" s="102" t="s">
        <v>12</v>
      </c>
      <c r="J2" s="102"/>
      <c r="K2" s="27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B3" s="56"/>
      <c r="C3" s="7"/>
      <c r="D3" s="7"/>
      <c r="E3" s="7"/>
      <c r="F3" s="7"/>
      <c r="G3" s="7"/>
      <c r="H3" s="7"/>
      <c r="I3" s="102" t="s">
        <v>11</v>
      </c>
      <c r="J3" s="102"/>
      <c r="K3" s="103" t="s">
        <v>94</v>
      </c>
      <c r="L3" s="104"/>
      <c r="M3" s="104"/>
      <c r="N3" s="104"/>
      <c r="O3" s="104"/>
      <c r="P3" s="104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81</v>
      </c>
      <c r="B5" s="7"/>
      <c r="C5" s="43" t="s">
        <v>73</v>
      </c>
      <c r="D5" s="7"/>
      <c r="E5" s="92"/>
      <c r="F5" s="93"/>
      <c r="G5" s="44" t="s">
        <v>74</v>
      </c>
      <c r="H5" s="41"/>
      <c r="I5" s="94"/>
      <c r="J5" s="93"/>
      <c r="K5" s="95" t="s">
        <v>69</v>
      </c>
      <c r="L5" s="96"/>
      <c r="M5" s="80"/>
      <c r="N5" s="81"/>
      <c r="O5" s="45" t="s">
        <v>68</v>
      </c>
      <c r="P5" s="41"/>
      <c r="Q5" s="82" t="str">
        <f>IF(I5="","",+I5-E5-M5)</f>
        <v/>
      </c>
      <c r="R5" s="82"/>
      <c r="S5" s="40" t="s">
        <v>70</v>
      </c>
      <c r="T5" s="42">
        <v>1</v>
      </c>
    </row>
    <row r="6" spans="1:26" ht="15.75" customHeight="1">
      <c r="A6" s="83" t="s">
        <v>10</v>
      </c>
      <c r="B6" s="84"/>
      <c r="C6" s="84"/>
      <c r="D6" s="85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3" t="s">
        <v>5</v>
      </c>
      <c r="T6" s="86"/>
      <c r="U6" s="10"/>
      <c r="V6" s="10"/>
      <c r="Y6" s="91"/>
      <c r="Z6" s="91"/>
    </row>
    <row r="7" spans="1:26" ht="15" customHeight="1">
      <c r="A7" s="77" t="s">
        <v>87</v>
      </c>
      <c r="B7" s="78"/>
      <c r="C7" s="78"/>
      <c r="D7" s="79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87">
        <v>7</v>
      </c>
      <c r="T7" s="88"/>
      <c r="U7" s="10"/>
      <c r="V7" s="10"/>
      <c r="Y7" s="91"/>
      <c r="Z7" s="91"/>
    </row>
    <row r="8" spans="1:26" ht="14.45" customHeight="1">
      <c r="A8" s="17" t="s">
        <v>8</v>
      </c>
      <c r="B8" s="73" t="str">
        <f>IF(A7="","",VLOOKUP(A7,データ!$B$2:$C$34,2,0))</f>
        <v>佐賀</v>
      </c>
      <c r="C8" s="73"/>
      <c r="D8" s="18" t="s">
        <v>71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9"/>
      <c r="T8" s="90"/>
      <c r="U8" s="10"/>
      <c r="V8" s="10"/>
      <c r="Y8" s="91"/>
      <c r="Z8" s="91"/>
    </row>
    <row r="9" spans="1:26" ht="15" customHeight="1">
      <c r="A9" s="77" t="s">
        <v>90</v>
      </c>
      <c r="B9" s="78"/>
      <c r="C9" s="78"/>
      <c r="D9" s="79"/>
      <c r="E9" s="75"/>
      <c r="F9" s="75"/>
      <c r="G9" s="75"/>
      <c r="H9" s="75" t="s">
        <v>96</v>
      </c>
      <c r="I9" s="75" t="s">
        <v>97</v>
      </c>
      <c r="J9" s="97"/>
      <c r="K9" s="75"/>
      <c r="L9" s="67"/>
      <c r="M9" s="67"/>
      <c r="N9" s="67"/>
      <c r="O9" s="67"/>
      <c r="P9" s="67"/>
      <c r="Q9" s="67"/>
      <c r="R9" s="67"/>
      <c r="S9" s="69">
        <v>0</v>
      </c>
      <c r="T9" s="70"/>
      <c r="U9" s="10"/>
      <c r="V9" s="22"/>
      <c r="W9" s="20"/>
      <c r="Y9" s="91"/>
      <c r="Z9" s="91"/>
    </row>
    <row r="10" spans="1:26" ht="15" customHeight="1">
      <c r="A10" s="52" t="s">
        <v>8</v>
      </c>
      <c r="B10" s="73" t="str">
        <f>IF(A9="","",VLOOKUP(A9,データ!$B$2:$C$34,2,0))</f>
        <v>佐賀</v>
      </c>
      <c r="C10" s="73"/>
      <c r="D10" s="18" t="s">
        <v>71</v>
      </c>
      <c r="E10" s="68"/>
      <c r="F10" s="68"/>
      <c r="G10" s="68"/>
      <c r="H10" s="68"/>
      <c r="I10" s="68"/>
      <c r="J10" s="98"/>
      <c r="K10" s="68"/>
      <c r="L10" s="68"/>
      <c r="M10" s="68"/>
      <c r="N10" s="68"/>
      <c r="O10" s="68"/>
      <c r="P10" s="68"/>
      <c r="Q10" s="68"/>
      <c r="R10" s="68"/>
      <c r="S10" s="71"/>
      <c r="T10" s="72"/>
      <c r="U10" s="10"/>
      <c r="V10" s="10"/>
      <c r="X10" s="20"/>
      <c r="Y10" s="91"/>
      <c r="Z10" s="91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91"/>
      <c r="Z11" s="91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91"/>
      <c r="Z12" s="91"/>
    </row>
    <row r="13" spans="1:26" ht="15" customHeight="1">
      <c r="A13" s="74" t="s">
        <v>67</v>
      </c>
      <c r="B13" s="74"/>
      <c r="C13" s="13" t="s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/>
      <c r="P13" s="28"/>
      <c r="Q13" s="28"/>
      <c r="R13" s="28"/>
      <c r="S13" s="28"/>
      <c r="Y13" s="91"/>
      <c r="Z13" s="91"/>
    </row>
    <row r="14" spans="1:26" ht="15" customHeight="1">
      <c r="A14" s="74"/>
      <c r="B14" s="74"/>
      <c r="C14" s="14" t="s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/>
      <c r="P14" s="29"/>
      <c r="Q14" s="29"/>
      <c r="R14" s="29"/>
      <c r="S14" s="29"/>
      <c r="Y14" s="91"/>
      <c r="Z14" s="91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91"/>
      <c r="Z15" s="91"/>
    </row>
    <row r="16" spans="1:26" ht="15" customHeight="1">
      <c r="A16" s="7"/>
      <c r="B16" s="64" t="s">
        <v>0</v>
      </c>
      <c r="C16" s="61" t="s">
        <v>2</v>
      </c>
      <c r="D16" s="61"/>
      <c r="E16" s="27"/>
      <c r="F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91"/>
      <c r="Z16" s="91"/>
    </row>
    <row r="17" spans="1:26" ht="15" customHeight="1">
      <c r="A17" s="7"/>
      <c r="B17" s="64"/>
      <c r="C17" s="61" t="s">
        <v>99</v>
      </c>
      <c r="D17" s="61"/>
      <c r="E17" s="27"/>
      <c r="F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91"/>
      <c r="Z17" s="91"/>
    </row>
    <row r="18" spans="1:26" ht="15" customHeight="1">
      <c r="A18" s="61" t="s">
        <v>7</v>
      </c>
      <c r="B18" s="65"/>
      <c r="C18" s="64" t="s">
        <v>3</v>
      </c>
      <c r="D18" s="6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91"/>
      <c r="Z18" s="91"/>
    </row>
    <row r="19" spans="1:26" ht="15" customHeight="1">
      <c r="A19" s="61"/>
      <c r="B19" s="65" t="s">
        <v>1</v>
      </c>
      <c r="C19" s="66" t="s">
        <v>2</v>
      </c>
      <c r="D19" s="66"/>
      <c r="E19" s="29"/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91"/>
      <c r="Z19" s="91"/>
    </row>
    <row r="20" spans="1:26" ht="15" customHeight="1">
      <c r="A20" s="58"/>
      <c r="B20" s="66"/>
      <c r="C20" s="61" t="s">
        <v>99</v>
      </c>
      <c r="D20" s="61"/>
      <c r="E20" s="53"/>
      <c r="F20" s="53"/>
      <c r="G20" s="53"/>
      <c r="H20" s="53"/>
      <c r="I20" s="53"/>
      <c r="J20" s="53"/>
      <c r="K20" s="53"/>
      <c r="L20" s="53"/>
      <c r="M20" s="59"/>
      <c r="N20" s="60"/>
      <c r="O20" s="53"/>
      <c r="P20" s="59"/>
      <c r="Q20" s="60"/>
      <c r="R20" s="53"/>
      <c r="S20" s="53"/>
      <c r="Y20" s="91"/>
      <c r="Z20" s="91"/>
    </row>
    <row r="21" spans="1:26" ht="15" customHeight="1">
      <c r="A21" s="7"/>
      <c r="B21" s="66"/>
      <c r="C21" s="61" t="s">
        <v>3</v>
      </c>
      <c r="D21" s="6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91"/>
      <c r="Z21" s="91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91"/>
      <c r="Z22" s="91"/>
    </row>
    <row r="23" spans="1:26" ht="15" customHeight="1">
      <c r="A23" s="62" t="s">
        <v>6</v>
      </c>
      <c r="B23" s="63"/>
      <c r="C23" s="35" t="s">
        <v>98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91"/>
      <c r="Z23" s="91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91"/>
      <c r="Z24" s="91"/>
    </row>
    <row r="25" spans="1:26" ht="7.15" customHeight="1">
      <c r="C25" s="7"/>
      <c r="D25" s="7"/>
      <c r="E25" s="7"/>
      <c r="F25" s="7"/>
      <c r="G25" s="7"/>
      <c r="H25" s="7"/>
      <c r="I25" s="40"/>
      <c r="J25" s="40"/>
      <c r="K25" s="27"/>
      <c r="L25" s="7"/>
      <c r="M25" s="7"/>
      <c r="N25" s="7"/>
      <c r="O25" s="7"/>
      <c r="P25" s="7"/>
      <c r="Q25" s="7"/>
      <c r="R25" s="7"/>
      <c r="S25" s="7"/>
    </row>
    <row r="26" spans="1:26" ht="11.45" customHeight="1">
      <c r="A26" s="37" t="s">
        <v>81</v>
      </c>
      <c r="B26" s="7"/>
      <c r="C26" s="43" t="s">
        <v>73</v>
      </c>
      <c r="D26" s="7"/>
      <c r="E26" s="92">
        <v>0.39583333333333331</v>
      </c>
      <c r="F26" s="93"/>
      <c r="G26" s="44" t="s">
        <v>74</v>
      </c>
      <c r="H26" s="41"/>
      <c r="I26" s="94">
        <v>0.44166666666666665</v>
      </c>
      <c r="J26" s="93"/>
      <c r="K26" s="95" t="s">
        <v>69</v>
      </c>
      <c r="L26" s="96"/>
      <c r="M26" s="80"/>
      <c r="N26" s="81"/>
      <c r="O26" s="45" t="s">
        <v>68</v>
      </c>
      <c r="P26" s="41"/>
      <c r="Q26" s="82">
        <f>IF(I26="","",+I26-E26-M26)</f>
        <v>4.5833333333333337E-2</v>
      </c>
      <c r="R26" s="82"/>
      <c r="S26" s="40" t="s">
        <v>70</v>
      </c>
      <c r="T26" s="42">
        <v>2</v>
      </c>
    </row>
    <row r="27" spans="1:26" ht="15.75" customHeight="1">
      <c r="A27" s="83" t="s">
        <v>10</v>
      </c>
      <c r="B27" s="84"/>
      <c r="C27" s="84"/>
      <c r="D27" s="85"/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83" t="s">
        <v>5</v>
      </c>
      <c r="T27" s="86"/>
      <c r="U27" s="10"/>
      <c r="V27" s="10"/>
      <c r="Y27" s="91"/>
      <c r="Z27" s="91"/>
    </row>
    <row r="28" spans="1:26" ht="15" customHeight="1">
      <c r="A28" s="77" t="s">
        <v>88</v>
      </c>
      <c r="B28" s="78"/>
      <c r="C28" s="78"/>
      <c r="D28" s="79"/>
      <c r="E28" s="75">
        <v>8</v>
      </c>
      <c r="F28" s="75">
        <v>3</v>
      </c>
      <c r="G28" s="75">
        <v>7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87">
        <f>IF(E28="","",SUM(E28:R28))</f>
        <v>18</v>
      </c>
      <c r="T28" s="88"/>
      <c r="U28" s="10"/>
      <c r="V28" s="10"/>
      <c r="Y28" s="91"/>
      <c r="Z28" s="91"/>
    </row>
    <row r="29" spans="1:26" ht="14.45" customHeight="1">
      <c r="A29" s="17" t="s">
        <v>8</v>
      </c>
      <c r="B29" s="73" t="str">
        <f>IF(A28="","",VLOOKUP(A28,データ!$B$2:$C$34,2,0))</f>
        <v>佐賀</v>
      </c>
      <c r="C29" s="73"/>
      <c r="D29" s="18" t="s">
        <v>71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89"/>
      <c r="T29" s="90"/>
      <c r="U29" s="10"/>
      <c r="V29" s="10"/>
      <c r="Y29" s="91"/>
      <c r="Z29" s="91"/>
    </row>
    <row r="30" spans="1:26" ht="15" customHeight="1">
      <c r="A30" s="77" t="s">
        <v>85</v>
      </c>
      <c r="B30" s="78"/>
      <c r="C30" s="78"/>
      <c r="D30" s="79"/>
      <c r="E30" s="75">
        <v>0</v>
      </c>
      <c r="F30" s="75">
        <v>1</v>
      </c>
      <c r="G30" s="75">
        <v>2</v>
      </c>
      <c r="H30" s="75"/>
      <c r="I30" s="75"/>
      <c r="J30" s="97"/>
      <c r="K30" s="75"/>
      <c r="L30" s="67"/>
      <c r="M30" s="67"/>
      <c r="N30" s="67"/>
      <c r="O30" s="67"/>
      <c r="P30" s="67"/>
      <c r="Q30" s="67"/>
      <c r="R30" s="67"/>
      <c r="S30" s="69">
        <f>IF(E30="","",SUM(E30:R30))</f>
        <v>3</v>
      </c>
      <c r="T30" s="70"/>
      <c r="U30" s="10"/>
      <c r="V30" s="22"/>
      <c r="W30" s="20"/>
      <c r="Y30" s="91"/>
      <c r="Z30" s="91"/>
    </row>
    <row r="31" spans="1:26" ht="15" customHeight="1">
      <c r="A31" s="52" t="s">
        <v>8</v>
      </c>
      <c r="B31" s="73" t="str">
        <f>IF(A30="","",VLOOKUP(A30,データ!$B$2:$C$34,2,0))</f>
        <v>佐賀</v>
      </c>
      <c r="C31" s="73"/>
      <c r="D31" s="18" t="s">
        <v>71</v>
      </c>
      <c r="E31" s="68"/>
      <c r="F31" s="68"/>
      <c r="G31" s="68"/>
      <c r="H31" s="68"/>
      <c r="I31" s="68"/>
      <c r="J31" s="98"/>
      <c r="K31" s="68"/>
      <c r="L31" s="68"/>
      <c r="M31" s="68"/>
      <c r="N31" s="68"/>
      <c r="O31" s="68"/>
      <c r="P31" s="68"/>
      <c r="Q31" s="68"/>
      <c r="R31" s="68"/>
      <c r="S31" s="71"/>
      <c r="T31" s="72"/>
      <c r="U31" s="10"/>
      <c r="V31" s="10"/>
      <c r="X31" s="20"/>
      <c r="Y31" s="91"/>
      <c r="Z31" s="91"/>
    </row>
    <row r="32" spans="1:26" ht="6.6" hidden="1" customHeight="1">
      <c r="A32" s="8"/>
      <c r="B32" s="8"/>
      <c r="C32" s="8"/>
      <c r="D32" s="8"/>
      <c r="E32" s="8"/>
      <c r="F32" s="16"/>
      <c r="G32" s="16"/>
      <c r="H32" s="8"/>
      <c r="I32" s="16"/>
      <c r="J32" s="16"/>
      <c r="K32" s="8"/>
      <c r="L32" s="16"/>
      <c r="M32" s="16"/>
      <c r="N32" s="8"/>
      <c r="O32" s="16"/>
      <c r="P32" s="16"/>
      <c r="Q32" s="8"/>
      <c r="R32" s="8"/>
      <c r="S32" s="8"/>
      <c r="Y32" s="91"/>
      <c r="Z32" s="91"/>
    </row>
    <row r="33" spans="1:26" ht="6.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91"/>
      <c r="Z33" s="91"/>
    </row>
    <row r="34" spans="1:26" ht="15" customHeight="1">
      <c r="A34" s="74" t="s">
        <v>67</v>
      </c>
      <c r="B34" s="74"/>
      <c r="C34" s="13" t="s">
        <v>0</v>
      </c>
      <c r="D34" s="28" t="s">
        <v>102</v>
      </c>
      <c r="E34" s="28"/>
      <c r="F34" s="28"/>
      <c r="G34" s="28"/>
      <c r="H34" s="28"/>
      <c r="I34" s="28"/>
      <c r="J34" s="28"/>
      <c r="K34" s="28"/>
      <c r="L34" s="28"/>
      <c r="M34" s="28"/>
      <c r="N34" s="28" t="s">
        <v>4</v>
      </c>
      <c r="O34" s="28" t="s">
        <v>104</v>
      </c>
      <c r="P34" s="28"/>
      <c r="Q34" s="28"/>
      <c r="R34" s="28"/>
      <c r="S34" s="28"/>
      <c r="Y34" s="91"/>
      <c r="Z34" s="91"/>
    </row>
    <row r="35" spans="1:26" ht="15" customHeight="1">
      <c r="A35" s="74"/>
      <c r="B35" s="74"/>
      <c r="C35" s="14" t="s">
        <v>1</v>
      </c>
      <c r="D35" s="29" t="s">
        <v>103</v>
      </c>
      <c r="E35" s="29"/>
      <c r="F35" s="29"/>
      <c r="G35" s="29"/>
      <c r="H35" s="29"/>
      <c r="I35" s="29"/>
      <c r="J35" s="29"/>
      <c r="K35" s="29"/>
      <c r="L35" s="29"/>
      <c r="M35" s="29"/>
      <c r="N35" s="29" t="s">
        <v>4</v>
      </c>
      <c r="O35" s="29" t="s">
        <v>105</v>
      </c>
      <c r="P35" s="29"/>
      <c r="Q35" s="29"/>
      <c r="R35" s="29"/>
      <c r="S35" s="29"/>
      <c r="Y35" s="91"/>
      <c r="Z35" s="91"/>
    </row>
    <row r="36" spans="1:26" ht="5.0999999999999996" customHeight="1">
      <c r="A36" s="12"/>
      <c r="B36" s="12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Y36" s="91"/>
      <c r="Z36" s="91"/>
    </row>
    <row r="37" spans="1:26" ht="15" customHeight="1">
      <c r="A37" s="7"/>
      <c r="B37" s="64" t="s">
        <v>0</v>
      </c>
      <c r="C37" s="61" t="s">
        <v>2</v>
      </c>
      <c r="D37" s="61"/>
      <c r="E37" s="27" t="s">
        <v>106</v>
      </c>
      <c r="F37" s="27"/>
      <c r="H37" s="27"/>
      <c r="I37" s="27"/>
      <c r="J37" s="27"/>
      <c r="K37" s="27"/>
      <c r="L37" s="27"/>
      <c r="M37" s="31"/>
      <c r="N37" s="30"/>
      <c r="O37" s="30"/>
      <c r="P37" s="32"/>
      <c r="Q37" s="32"/>
      <c r="R37" s="27"/>
      <c r="S37" s="27"/>
      <c r="Y37" s="91"/>
      <c r="Z37" s="91"/>
    </row>
    <row r="38" spans="1:26" ht="15" customHeight="1">
      <c r="A38" s="7"/>
      <c r="B38" s="64"/>
      <c r="C38" s="61" t="s">
        <v>99</v>
      </c>
      <c r="D38" s="61"/>
      <c r="E38" s="27"/>
      <c r="F38" s="27"/>
      <c r="H38" s="27"/>
      <c r="I38" s="27"/>
      <c r="J38" s="27"/>
      <c r="K38" s="27"/>
      <c r="L38" s="27"/>
      <c r="M38" s="31"/>
      <c r="N38" s="30"/>
      <c r="O38" s="30"/>
      <c r="P38" s="32"/>
      <c r="Q38" s="32"/>
      <c r="R38" s="27"/>
      <c r="S38" s="27"/>
      <c r="Y38" s="91"/>
      <c r="Z38" s="91"/>
    </row>
    <row r="39" spans="1:26" ht="15" customHeight="1">
      <c r="A39" s="61" t="s">
        <v>7</v>
      </c>
      <c r="B39" s="65"/>
      <c r="C39" s="64" t="s">
        <v>3</v>
      </c>
      <c r="D39" s="64"/>
      <c r="E39" s="28" t="s">
        <v>107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Y39" s="91"/>
      <c r="Z39" s="91"/>
    </row>
    <row r="40" spans="1:26" ht="15" customHeight="1">
      <c r="A40" s="61"/>
      <c r="B40" s="65" t="s">
        <v>1</v>
      </c>
      <c r="C40" s="66" t="s">
        <v>2</v>
      </c>
      <c r="D40" s="66"/>
      <c r="E40" s="29"/>
      <c r="F40" s="29"/>
      <c r="G40" s="29"/>
      <c r="H40" s="29"/>
      <c r="I40" s="29"/>
      <c r="J40" s="29"/>
      <c r="K40" s="29"/>
      <c r="L40" s="29"/>
      <c r="M40" s="34"/>
      <c r="N40" s="33"/>
      <c r="O40" s="29"/>
      <c r="P40" s="34"/>
      <c r="Q40" s="33"/>
      <c r="R40" s="29"/>
      <c r="S40" s="29"/>
      <c r="Y40" s="91"/>
      <c r="Z40" s="91"/>
    </row>
    <row r="41" spans="1:26" ht="15" customHeight="1">
      <c r="A41" s="58"/>
      <c r="B41" s="66"/>
      <c r="C41" s="61" t="s">
        <v>99</v>
      </c>
      <c r="D41" s="61"/>
      <c r="E41" s="53"/>
      <c r="F41" s="53"/>
      <c r="G41" s="53"/>
      <c r="H41" s="53"/>
      <c r="I41" s="53"/>
      <c r="J41" s="53"/>
      <c r="K41" s="53"/>
      <c r="L41" s="53"/>
      <c r="M41" s="59"/>
      <c r="N41" s="60"/>
      <c r="O41" s="53"/>
      <c r="P41" s="59"/>
      <c r="Q41" s="60"/>
      <c r="R41" s="53"/>
      <c r="S41" s="53"/>
      <c r="Y41" s="91"/>
      <c r="Z41" s="91"/>
    </row>
    <row r="42" spans="1:26" ht="15" customHeight="1">
      <c r="A42" s="7"/>
      <c r="B42" s="66"/>
      <c r="C42" s="61" t="s">
        <v>3</v>
      </c>
      <c r="D42" s="6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Y42" s="91"/>
      <c r="Z42" s="91"/>
    </row>
    <row r="43" spans="1:26" ht="5.0999999999999996" customHeight="1">
      <c r="A43" s="7"/>
      <c r="B43" s="7"/>
      <c r="C43" s="7"/>
      <c r="D43" s="7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Y43" s="91"/>
      <c r="Z43" s="91"/>
    </row>
    <row r="44" spans="1:26" ht="15" customHeight="1">
      <c r="A44" s="62" t="s">
        <v>6</v>
      </c>
      <c r="B44" s="63"/>
      <c r="C44" s="35" t="s">
        <v>108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Y44" s="91"/>
      <c r="Z44" s="91"/>
    </row>
    <row r="45" spans="1:26" ht="7.9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Y45" s="91"/>
      <c r="Z45" s="91"/>
    </row>
    <row r="46" spans="1:26" ht="11.45" customHeight="1">
      <c r="A46" s="37" t="s">
        <v>92</v>
      </c>
      <c r="B46" s="7"/>
      <c r="C46" s="43" t="s">
        <v>73</v>
      </c>
      <c r="D46" s="7"/>
      <c r="E46" s="92">
        <v>0.46736111111111112</v>
      </c>
      <c r="F46" s="93"/>
      <c r="G46" s="44" t="s">
        <v>74</v>
      </c>
      <c r="H46" s="41"/>
      <c r="I46" s="94">
        <v>0.5229166666666667</v>
      </c>
      <c r="J46" s="93"/>
      <c r="K46" s="95" t="s">
        <v>69</v>
      </c>
      <c r="L46" s="96"/>
      <c r="M46" s="80"/>
      <c r="N46" s="81"/>
      <c r="O46" s="45" t="s">
        <v>68</v>
      </c>
      <c r="P46" s="41"/>
      <c r="Q46" s="82">
        <f>IF(I46="","",+I46-E46-M46)</f>
        <v>5.555555555555558E-2</v>
      </c>
      <c r="R46" s="82"/>
      <c r="S46" s="40" t="s">
        <v>70</v>
      </c>
      <c r="T46" s="42">
        <v>3</v>
      </c>
    </row>
    <row r="47" spans="1:26" ht="15.75" customHeight="1">
      <c r="A47" s="83" t="s">
        <v>10</v>
      </c>
      <c r="B47" s="84"/>
      <c r="C47" s="84"/>
      <c r="D47" s="85"/>
      <c r="E47" s="9">
        <v>1</v>
      </c>
      <c r="F47" s="9">
        <v>2</v>
      </c>
      <c r="G47" s="9">
        <v>3</v>
      </c>
      <c r="H47" s="9">
        <v>4</v>
      </c>
      <c r="I47" s="9">
        <v>5</v>
      </c>
      <c r="J47" s="9">
        <v>6</v>
      </c>
      <c r="K47" s="9">
        <v>7</v>
      </c>
      <c r="L47" s="9">
        <v>8</v>
      </c>
      <c r="M47" s="9">
        <v>9</v>
      </c>
      <c r="N47" s="9">
        <v>10</v>
      </c>
      <c r="O47" s="9">
        <v>11</v>
      </c>
      <c r="P47" s="9">
        <v>12</v>
      </c>
      <c r="Q47" s="9">
        <v>13</v>
      </c>
      <c r="R47" s="9">
        <v>14</v>
      </c>
      <c r="S47" s="83" t="s">
        <v>5</v>
      </c>
      <c r="T47" s="86"/>
      <c r="U47" s="10"/>
      <c r="V47" s="10"/>
      <c r="Y47" s="91"/>
      <c r="Z47" s="91"/>
    </row>
    <row r="48" spans="1:26" ht="15" customHeight="1">
      <c r="A48" s="77" t="s">
        <v>86</v>
      </c>
      <c r="B48" s="78"/>
      <c r="C48" s="78"/>
      <c r="D48" s="79"/>
      <c r="E48" s="75">
        <v>2</v>
      </c>
      <c r="F48" s="75">
        <v>4</v>
      </c>
      <c r="G48" s="75">
        <v>0</v>
      </c>
      <c r="H48" s="75">
        <v>2</v>
      </c>
      <c r="I48" s="75">
        <v>1</v>
      </c>
      <c r="J48" s="75"/>
      <c r="K48" s="75"/>
      <c r="L48" s="75"/>
      <c r="M48" s="75"/>
      <c r="N48" s="75"/>
      <c r="O48" s="75"/>
      <c r="P48" s="75"/>
      <c r="Q48" s="75"/>
      <c r="R48" s="75"/>
      <c r="S48" s="87">
        <f>IF(E48="","",SUM(E48:R48))</f>
        <v>9</v>
      </c>
      <c r="T48" s="88"/>
      <c r="U48" s="10"/>
      <c r="V48" s="10"/>
      <c r="Y48" s="91"/>
      <c r="Z48" s="91"/>
    </row>
    <row r="49" spans="1:26" ht="14.45" customHeight="1">
      <c r="A49" s="17" t="s">
        <v>8</v>
      </c>
      <c r="B49" s="73" t="str">
        <f>IF(A48="","",VLOOKUP(A48,データ!$B$2:$C$34,2,0))</f>
        <v>佐賀</v>
      </c>
      <c r="C49" s="73"/>
      <c r="D49" s="18" t="s">
        <v>71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89"/>
      <c r="T49" s="90"/>
      <c r="U49" s="10"/>
      <c r="V49" s="10"/>
      <c r="Y49" s="91"/>
      <c r="Z49" s="91"/>
    </row>
    <row r="50" spans="1:26" ht="15" customHeight="1">
      <c r="A50" s="77" t="s">
        <v>87</v>
      </c>
      <c r="B50" s="78"/>
      <c r="C50" s="78"/>
      <c r="D50" s="79"/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/>
      <c r="K50" s="75"/>
      <c r="L50" s="67"/>
      <c r="M50" s="67"/>
      <c r="N50" s="67"/>
      <c r="O50" s="67"/>
      <c r="P50" s="67"/>
      <c r="Q50" s="67"/>
      <c r="R50" s="67"/>
      <c r="S50" s="69">
        <f>IF(E50="","",SUM(E50:R50))</f>
        <v>0</v>
      </c>
      <c r="T50" s="70"/>
      <c r="U50" s="10"/>
      <c r="V50" s="22"/>
      <c r="W50" s="20"/>
      <c r="Y50" s="91"/>
      <c r="Z50" s="91"/>
    </row>
    <row r="51" spans="1:26" ht="15" customHeight="1">
      <c r="A51" s="52" t="s">
        <v>8</v>
      </c>
      <c r="B51" s="73" t="str">
        <f>IF(A50="","",VLOOKUP(A50,データ!$B$2:$C$34,2,0))</f>
        <v>佐賀</v>
      </c>
      <c r="C51" s="73"/>
      <c r="D51" s="18" t="s">
        <v>71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71"/>
      <c r="T51" s="72"/>
      <c r="U51" s="10"/>
      <c r="V51" s="10"/>
      <c r="X51" s="20"/>
      <c r="Y51" s="91"/>
      <c r="Z51" s="91"/>
    </row>
    <row r="52" spans="1:26" ht="6.6" hidden="1" customHeight="1">
      <c r="A52" s="8"/>
      <c r="B52" s="8"/>
      <c r="C52" s="8"/>
      <c r="D52" s="8"/>
      <c r="E52" s="8"/>
      <c r="F52" s="16"/>
      <c r="G52" s="16"/>
      <c r="H52" s="8"/>
      <c r="I52" s="16"/>
      <c r="J52" s="16"/>
      <c r="K52" s="8"/>
      <c r="L52" s="16"/>
      <c r="M52" s="16"/>
      <c r="N52" s="8"/>
      <c r="O52" s="16"/>
      <c r="P52" s="16"/>
      <c r="Q52" s="8"/>
      <c r="R52" s="8"/>
      <c r="S52" s="8"/>
      <c r="Y52" s="91"/>
      <c r="Z52" s="91"/>
    </row>
    <row r="53" spans="1:26" ht="6.6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Y53" s="91"/>
      <c r="Z53" s="91"/>
    </row>
    <row r="54" spans="1:26" ht="15" customHeight="1">
      <c r="A54" s="74" t="s">
        <v>67</v>
      </c>
      <c r="B54" s="74"/>
      <c r="C54" s="13" t="s">
        <v>0</v>
      </c>
      <c r="D54" s="28" t="s">
        <v>128</v>
      </c>
      <c r="E54" s="28"/>
      <c r="F54" s="28"/>
      <c r="G54" s="28"/>
      <c r="H54" s="28"/>
      <c r="I54" s="28"/>
      <c r="J54" s="28"/>
      <c r="K54" s="28"/>
      <c r="L54" s="28"/>
      <c r="M54" s="28"/>
      <c r="N54" s="28" t="s">
        <v>4</v>
      </c>
      <c r="O54" s="28" t="s">
        <v>110</v>
      </c>
      <c r="P54" s="28"/>
      <c r="Q54" s="28"/>
      <c r="R54" s="28"/>
      <c r="S54" s="28"/>
      <c r="Y54" s="91"/>
      <c r="Z54" s="91"/>
    </row>
    <row r="55" spans="1:26" ht="15" customHeight="1">
      <c r="A55" s="74"/>
      <c r="B55" s="74"/>
      <c r="C55" s="14" t="s">
        <v>1</v>
      </c>
      <c r="D55" s="29" t="s">
        <v>109</v>
      </c>
      <c r="E55" s="29"/>
      <c r="F55" s="29"/>
      <c r="G55" s="29"/>
      <c r="H55" s="29"/>
      <c r="I55" s="29"/>
      <c r="J55" s="29"/>
      <c r="K55" s="29"/>
      <c r="L55" s="29"/>
      <c r="M55" s="29"/>
      <c r="N55" s="29" t="s">
        <v>4</v>
      </c>
      <c r="O55" s="29" t="s">
        <v>111</v>
      </c>
      <c r="P55" s="29"/>
      <c r="Q55" s="29"/>
      <c r="R55" s="29"/>
      <c r="S55" s="29"/>
      <c r="Y55" s="91"/>
      <c r="Z55" s="91"/>
    </row>
    <row r="56" spans="1:26" ht="5.0999999999999996" customHeight="1">
      <c r="A56" s="12"/>
      <c r="B56" s="12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Y56" s="91"/>
      <c r="Z56" s="91"/>
    </row>
    <row r="57" spans="1:26" ht="15" customHeight="1">
      <c r="A57" s="7"/>
      <c r="B57" s="64" t="s">
        <v>0</v>
      </c>
      <c r="C57" s="61" t="s">
        <v>100</v>
      </c>
      <c r="D57" s="61"/>
      <c r="E57" s="27" t="s">
        <v>112</v>
      </c>
      <c r="F57" s="27"/>
      <c r="H57" s="27"/>
      <c r="I57" s="27"/>
      <c r="J57" s="27"/>
      <c r="K57" s="27"/>
      <c r="L57" s="27"/>
      <c r="M57" s="31"/>
      <c r="N57" s="30"/>
      <c r="O57" s="30"/>
      <c r="P57" s="32"/>
      <c r="Q57" s="32"/>
      <c r="R57" s="27"/>
      <c r="S57" s="27"/>
      <c r="Y57" s="91"/>
      <c r="Z57" s="91"/>
    </row>
    <row r="58" spans="1:26" ht="15" customHeight="1">
      <c r="A58" s="7"/>
      <c r="B58" s="64"/>
      <c r="C58" s="61" t="s">
        <v>99</v>
      </c>
      <c r="D58" s="61"/>
      <c r="E58" s="27"/>
      <c r="F58" s="27"/>
      <c r="H58" s="27"/>
      <c r="I58" s="27"/>
      <c r="J58" s="27"/>
      <c r="K58" s="27"/>
      <c r="L58" s="27"/>
      <c r="M58" s="31"/>
      <c r="N58" s="30"/>
      <c r="O58" s="30"/>
      <c r="P58" s="32"/>
      <c r="Q58" s="32"/>
      <c r="R58" s="27"/>
      <c r="S58" s="27"/>
      <c r="Y58" s="91"/>
      <c r="Z58" s="91"/>
    </row>
    <row r="59" spans="1:26" ht="15" customHeight="1">
      <c r="A59" s="61" t="s">
        <v>7</v>
      </c>
      <c r="B59" s="65"/>
      <c r="C59" s="64" t="s">
        <v>3</v>
      </c>
      <c r="D59" s="64"/>
      <c r="E59" s="28" t="s">
        <v>113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Y59" s="91"/>
      <c r="Z59" s="91"/>
    </row>
    <row r="60" spans="1:26" ht="15" customHeight="1">
      <c r="A60" s="61"/>
      <c r="B60" s="65" t="s">
        <v>1</v>
      </c>
      <c r="C60" s="66" t="s">
        <v>2</v>
      </c>
      <c r="D60" s="66"/>
      <c r="E60" s="29"/>
      <c r="F60" s="29"/>
      <c r="G60" s="29"/>
      <c r="H60" s="29"/>
      <c r="I60" s="29"/>
      <c r="J60" s="29"/>
      <c r="K60" s="29"/>
      <c r="L60" s="29"/>
      <c r="M60" s="34"/>
      <c r="N60" s="33"/>
      <c r="O60" s="29"/>
      <c r="P60" s="34"/>
      <c r="Q60" s="33"/>
      <c r="R60" s="29"/>
      <c r="S60" s="29"/>
      <c r="Y60" s="91"/>
      <c r="Z60" s="91"/>
    </row>
    <row r="61" spans="1:26" ht="15" customHeight="1">
      <c r="A61" s="58"/>
      <c r="B61" s="66"/>
      <c r="C61" s="61" t="s">
        <v>99</v>
      </c>
      <c r="D61" s="61"/>
      <c r="E61" s="53"/>
      <c r="F61" s="53"/>
      <c r="G61" s="53"/>
      <c r="H61" s="53"/>
      <c r="I61" s="53"/>
      <c r="J61" s="53"/>
      <c r="K61" s="53"/>
      <c r="L61" s="53"/>
      <c r="M61" s="59"/>
      <c r="N61" s="60"/>
      <c r="O61" s="53"/>
      <c r="P61" s="59"/>
      <c r="Q61" s="60"/>
      <c r="R61" s="53"/>
      <c r="S61" s="53"/>
      <c r="Y61" s="91"/>
      <c r="Z61" s="91"/>
    </row>
    <row r="62" spans="1:26" ht="15" customHeight="1">
      <c r="A62" s="7"/>
      <c r="B62" s="66"/>
      <c r="C62" s="61" t="s">
        <v>3</v>
      </c>
      <c r="D62" s="61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Y62" s="91"/>
      <c r="Z62" s="91"/>
    </row>
    <row r="63" spans="1:26" ht="5.0999999999999996" customHeight="1">
      <c r="A63" s="7"/>
      <c r="B63" s="7"/>
      <c r="C63" s="7"/>
      <c r="D63" s="7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Y63" s="91"/>
      <c r="Z63" s="91"/>
    </row>
    <row r="64" spans="1:26" ht="15" customHeight="1">
      <c r="A64" s="62" t="s">
        <v>6</v>
      </c>
      <c r="B64" s="63"/>
      <c r="C64" s="35" t="s">
        <v>114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Y64" s="91"/>
      <c r="Z64" s="91"/>
    </row>
    <row r="65" spans="1:26" ht="7.9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Y65" s="91"/>
      <c r="Z65" s="91"/>
    </row>
    <row r="66" spans="1:26" ht="7.9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Y66" s="57"/>
      <c r="Z66" s="57"/>
    </row>
    <row r="67" spans="1:26" ht="11.45" customHeight="1">
      <c r="A67" s="37" t="s">
        <v>92</v>
      </c>
      <c r="B67" s="7"/>
      <c r="C67" s="43" t="s">
        <v>73</v>
      </c>
      <c r="D67" s="7"/>
      <c r="E67" s="92">
        <v>0.54305555555555551</v>
      </c>
      <c r="F67" s="93"/>
      <c r="G67" s="44" t="s">
        <v>74</v>
      </c>
      <c r="H67" s="41"/>
      <c r="I67" s="94">
        <v>0.61875000000000002</v>
      </c>
      <c r="J67" s="93"/>
      <c r="K67" s="95" t="s">
        <v>69</v>
      </c>
      <c r="L67" s="96"/>
      <c r="M67" s="80"/>
      <c r="N67" s="81"/>
      <c r="O67" s="45" t="s">
        <v>68</v>
      </c>
      <c r="P67" s="41"/>
      <c r="Q67" s="82">
        <f>IF(I67="","",+I67-E67-M67)</f>
        <v>7.5694444444444509E-2</v>
      </c>
      <c r="R67" s="82"/>
      <c r="S67" s="40" t="s">
        <v>70</v>
      </c>
      <c r="T67" s="42">
        <v>4</v>
      </c>
    </row>
    <row r="68" spans="1:26" ht="15.75" customHeight="1">
      <c r="A68" s="83" t="s">
        <v>10</v>
      </c>
      <c r="B68" s="84"/>
      <c r="C68" s="84"/>
      <c r="D68" s="85"/>
      <c r="E68" s="9">
        <v>1</v>
      </c>
      <c r="F68" s="9">
        <v>2</v>
      </c>
      <c r="G68" s="9">
        <v>3</v>
      </c>
      <c r="H68" s="9">
        <v>4</v>
      </c>
      <c r="I68" s="9">
        <v>5</v>
      </c>
      <c r="J68" s="9">
        <v>6</v>
      </c>
      <c r="K68" s="9">
        <v>7</v>
      </c>
      <c r="L68" s="9">
        <v>8</v>
      </c>
      <c r="M68" s="9">
        <v>9</v>
      </c>
      <c r="N68" s="9">
        <v>10</v>
      </c>
      <c r="O68" s="9">
        <v>11</v>
      </c>
      <c r="P68" s="9">
        <v>12</v>
      </c>
      <c r="Q68" s="9">
        <v>13</v>
      </c>
      <c r="R68" s="9">
        <v>14</v>
      </c>
      <c r="S68" s="83" t="s">
        <v>5</v>
      </c>
      <c r="T68" s="86"/>
      <c r="U68" s="10"/>
      <c r="V68" s="10"/>
      <c r="Y68" s="91"/>
      <c r="Z68" s="91"/>
    </row>
    <row r="69" spans="1:26" ht="15" customHeight="1">
      <c r="A69" s="77" t="s">
        <v>89</v>
      </c>
      <c r="B69" s="78"/>
      <c r="C69" s="78"/>
      <c r="D69" s="79"/>
      <c r="E69" s="75">
        <v>4</v>
      </c>
      <c r="F69" s="75">
        <v>3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/>
      <c r="M69" s="75"/>
      <c r="N69" s="75"/>
      <c r="O69" s="75"/>
      <c r="P69" s="75"/>
      <c r="Q69" s="75"/>
      <c r="R69" s="75"/>
      <c r="S69" s="87">
        <f>IF(E69="","",SUM(E69:R69))</f>
        <v>7</v>
      </c>
      <c r="T69" s="88"/>
      <c r="U69" s="10"/>
      <c r="V69" s="10"/>
      <c r="Y69" s="91"/>
      <c r="Z69" s="91"/>
    </row>
    <row r="70" spans="1:26" ht="14.45" customHeight="1">
      <c r="A70" s="17" t="s">
        <v>8</v>
      </c>
      <c r="B70" s="73" t="str">
        <f>IF(A69="","",VLOOKUP(A69,データ!$B$2:$C$34,2,0))</f>
        <v>佐賀</v>
      </c>
      <c r="C70" s="73"/>
      <c r="D70" s="18" t="s">
        <v>71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89"/>
      <c r="T70" s="90"/>
      <c r="U70" s="10"/>
      <c r="V70" s="10"/>
      <c r="Y70" s="91"/>
      <c r="Z70" s="91"/>
    </row>
    <row r="71" spans="1:26" ht="15" customHeight="1">
      <c r="A71" s="77" t="s">
        <v>88</v>
      </c>
      <c r="B71" s="78"/>
      <c r="C71" s="78"/>
      <c r="D71" s="79"/>
      <c r="E71" s="75">
        <v>2</v>
      </c>
      <c r="F71" s="75">
        <v>0</v>
      </c>
      <c r="G71" s="75">
        <v>1</v>
      </c>
      <c r="H71" s="75">
        <v>0</v>
      </c>
      <c r="I71" s="75">
        <v>1</v>
      </c>
      <c r="J71" s="75">
        <v>1</v>
      </c>
      <c r="K71" s="75">
        <v>0</v>
      </c>
      <c r="L71" s="67"/>
      <c r="M71" s="67"/>
      <c r="N71" s="67"/>
      <c r="O71" s="67"/>
      <c r="P71" s="67"/>
      <c r="Q71" s="67"/>
      <c r="R71" s="67"/>
      <c r="S71" s="69">
        <f>IF(E71="","",SUM(E71:R71))</f>
        <v>5</v>
      </c>
      <c r="T71" s="70"/>
      <c r="U71" s="10"/>
      <c r="V71" s="22"/>
      <c r="W71" s="20"/>
      <c r="Y71" s="91"/>
      <c r="Z71" s="91"/>
    </row>
    <row r="72" spans="1:26" ht="15" customHeight="1">
      <c r="A72" s="52" t="s">
        <v>8</v>
      </c>
      <c r="B72" s="73" t="str">
        <f>IF(A71="","",VLOOKUP(A71,データ!$B$2:$C$34,2,0))</f>
        <v>佐賀</v>
      </c>
      <c r="C72" s="73"/>
      <c r="D72" s="18" t="s">
        <v>71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71"/>
      <c r="T72" s="72"/>
      <c r="U72" s="10"/>
      <c r="V72" s="10"/>
      <c r="X72" s="20"/>
      <c r="Y72" s="91"/>
      <c r="Z72" s="91"/>
    </row>
    <row r="73" spans="1:26" ht="6.6" hidden="1" customHeight="1">
      <c r="A73" s="8"/>
      <c r="B73" s="8"/>
      <c r="C73" s="8"/>
      <c r="D73" s="8"/>
      <c r="E73" s="8"/>
      <c r="F73" s="16"/>
      <c r="G73" s="16"/>
      <c r="H73" s="8"/>
      <c r="I73" s="16"/>
      <c r="J73" s="16"/>
      <c r="K73" s="8"/>
      <c r="L73" s="16"/>
      <c r="M73" s="16"/>
      <c r="N73" s="8"/>
      <c r="O73" s="16"/>
      <c r="P73" s="16"/>
      <c r="Q73" s="8"/>
      <c r="R73" s="8"/>
      <c r="S73" s="8"/>
      <c r="Y73" s="91"/>
      <c r="Z73" s="91"/>
    </row>
    <row r="74" spans="1:26" ht="6.6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Y74" s="91"/>
      <c r="Z74" s="91"/>
    </row>
    <row r="75" spans="1:26" ht="15" customHeight="1">
      <c r="A75" s="74" t="s">
        <v>67</v>
      </c>
      <c r="B75" s="74"/>
      <c r="C75" s="13" t="s">
        <v>0</v>
      </c>
      <c r="D75" s="28" t="s">
        <v>115</v>
      </c>
      <c r="E75" s="28"/>
      <c r="F75" s="28"/>
      <c r="G75" s="28"/>
      <c r="H75" s="28"/>
      <c r="I75" s="28"/>
      <c r="J75" s="28"/>
      <c r="K75" s="28"/>
      <c r="L75" s="28"/>
      <c r="M75" s="28"/>
      <c r="N75" s="28" t="s">
        <v>4</v>
      </c>
      <c r="O75" s="28" t="s">
        <v>122</v>
      </c>
      <c r="P75" s="28"/>
      <c r="Q75" s="28"/>
      <c r="R75" s="28"/>
      <c r="S75" s="28"/>
      <c r="Y75" s="91"/>
      <c r="Z75" s="91"/>
    </row>
    <row r="76" spans="1:26" ht="15" customHeight="1">
      <c r="A76" s="74"/>
      <c r="B76" s="74"/>
      <c r="C76" s="14" t="s">
        <v>1</v>
      </c>
      <c r="D76" s="29" t="s">
        <v>117</v>
      </c>
      <c r="E76" s="29"/>
      <c r="F76" s="29"/>
      <c r="G76" s="29"/>
      <c r="H76" s="29"/>
      <c r="I76" s="29"/>
      <c r="J76" s="29"/>
      <c r="K76" s="29"/>
      <c r="L76" s="29"/>
      <c r="M76" s="29"/>
      <c r="N76" s="29" t="s">
        <v>4</v>
      </c>
      <c r="O76" s="29" t="s">
        <v>104</v>
      </c>
      <c r="P76" s="29"/>
      <c r="Q76" s="29"/>
      <c r="R76" s="29"/>
      <c r="S76" s="29"/>
      <c r="Y76" s="91"/>
      <c r="Z76" s="91"/>
    </row>
    <row r="77" spans="1:26" ht="5.0999999999999996" customHeight="1">
      <c r="A77" s="12"/>
      <c r="B77" s="12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Y77" s="91"/>
      <c r="Z77" s="91"/>
    </row>
    <row r="78" spans="1:26" ht="15" customHeight="1">
      <c r="A78" s="7"/>
      <c r="B78" s="64" t="s">
        <v>0</v>
      </c>
      <c r="C78" s="61" t="s">
        <v>2</v>
      </c>
      <c r="D78" s="61"/>
      <c r="E78" s="27" t="s">
        <v>118</v>
      </c>
      <c r="F78" s="27"/>
      <c r="H78" s="27"/>
      <c r="I78" s="27"/>
      <c r="J78" s="27"/>
      <c r="K78" s="27"/>
      <c r="L78" s="27"/>
      <c r="M78" s="31"/>
      <c r="N78" s="30"/>
      <c r="O78" s="30"/>
      <c r="P78" s="32"/>
      <c r="Q78" s="32"/>
      <c r="R78" s="27"/>
      <c r="S78" s="27"/>
      <c r="Y78" s="91"/>
      <c r="Z78" s="91"/>
    </row>
    <row r="79" spans="1:26" ht="15" customHeight="1">
      <c r="A79" s="7"/>
      <c r="B79" s="64"/>
      <c r="C79" s="61" t="s">
        <v>99</v>
      </c>
      <c r="D79" s="61"/>
      <c r="E79" s="27"/>
      <c r="F79" s="27"/>
      <c r="H79" s="27"/>
      <c r="I79" s="27"/>
      <c r="J79" s="27"/>
      <c r="K79" s="27"/>
      <c r="L79" s="27"/>
      <c r="M79" s="31"/>
      <c r="N79" s="30"/>
      <c r="O79" s="30"/>
      <c r="P79" s="32"/>
      <c r="Q79" s="32"/>
      <c r="R79" s="27"/>
      <c r="S79" s="27"/>
      <c r="Y79" s="91"/>
      <c r="Z79" s="91"/>
    </row>
    <row r="80" spans="1:26" ht="15" customHeight="1">
      <c r="A80" s="61" t="s">
        <v>7</v>
      </c>
      <c r="B80" s="65"/>
      <c r="C80" s="64" t="s">
        <v>3</v>
      </c>
      <c r="D80" s="64"/>
      <c r="E80" s="28" t="s">
        <v>119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Y80" s="91"/>
      <c r="Z80" s="91"/>
    </row>
    <row r="81" spans="1:26" ht="15" customHeight="1">
      <c r="A81" s="61"/>
      <c r="B81" s="65" t="s">
        <v>1</v>
      </c>
      <c r="C81" s="66" t="s">
        <v>2</v>
      </c>
      <c r="D81" s="66"/>
      <c r="E81" s="29" t="s">
        <v>120</v>
      </c>
      <c r="F81" s="29"/>
      <c r="G81" s="29"/>
      <c r="H81" s="29"/>
      <c r="I81" s="29"/>
      <c r="J81" s="29"/>
      <c r="K81" s="29"/>
      <c r="L81" s="29"/>
      <c r="M81" s="34"/>
      <c r="N81" s="33"/>
      <c r="O81" s="29"/>
      <c r="P81" s="34"/>
      <c r="Q81" s="33"/>
      <c r="R81" s="29"/>
      <c r="S81" s="29"/>
      <c r="Y81" s="91"/>
      <c r="Z81" s="91"/>
    </row>
    <row r="82" spans="1:26" ht="15" customHeight="1">
      <c r="A82" s="58"/>
      <c r="B82" s="66"/>
      <c r="C82" s="61" t="s">
        <v>99</v>
      </c>
      <c r="D82" s="61"/>
      <c r="E82" s="53"/>
      <c r="F82" s="53"/>
      <c r="G82" s="53"/>
      <c r="H82" s="53"/>
      <c r="I82" s="53"/>
      <c r="J82" s="53"/>
      <c r="K82" s="53"/>
      <c r="L82" s="53"/>
      <c r="M82" s="59"/>
      <c r="N82" s="60"/>
      <c r="O82" s="53"/>
      <c r="P82" s="59"/>
      <c r="Q82" s="60"/>
      <c r="R82" s="53"/>
      <c r="S82" s="53"/>
      <c r="Y82" s="91"/>
      <c r="Z82" s="91"/>
    </row>
    <row r="83" spans="1:26" ht="15" customHeight="1">
      <c r="A83" s="7"/>
      <c r="B83" s="66"/>
      <c r="C83" s="61" t="s">
        <v>3</v>
      </c>
      <c r="D83" s="61"/>
      <c r="E83" s="27" t="s">
        <v>121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Y83" s="91"/>
      <c r="Z83" s="91"/>
    </row>
    <row r="84" spans="1:26" ht="5.0999999999999996" customHeight="1">
      <c r="A84" s="7"/>
      <c r="B84" s="7"/>
      <c r="C84" s="7"/>
      <c r="D84" s="7"/>
      <c r="E84" s="1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Y84" s="91"/>
      <c r="Z84" s="91"/>
    </row>
    <row r="85" spans="1:26" ht="15" customHeight="1">
      <c r="A85" s="62" t="s">
        <v>6</v>
      </c>
      <c r="B85" s="63"/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Y85" s="91"/>
      <c r="Z85" s="91"/>
    </row>
    <row r="86" spans="1:26" ht="7.9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Y86" s="91"/>
      <c r="Z86" s="91"/>
    </row>
    <row r="87" spans="1:26" ht="11.45" customHeight="1">
      <c r="A87" s="37" t="s">
        <v>93</v>
      </c>
      <c r="B87" s="7"/>
      <c r="C87" s="43" t="s">
        <v>73</v>
      </c>
      <c r="D87" s="7"/>
      <c r="E87" s="92">
        <v>0.6333333333333333</v>
      </c>
      <c r="F87" s="93"/>
      <c r="G87" s="44" t="s">
        <v>74</v>
      </c>
      <c r="H87" s="41"/>
      <c r="I87" s="94">
        <v>0.69305555555555554</v>
      </c>
      <c r="J87" s="93"/>
      <c r="K87" s="95" t="s">
        <v>69</v>
      </c>
      <c r="L87" s="96"/>
      <c r="M87" s="80"/>
      <c r="N87" s="81"/>
      <c r="O87" s="45" t="s">
        <v>68</v>
      </c>
      <c r="P87" s="41"/>
      <c r="Q87" s="82">
        <f>IF(I87="","",+I87-E87-M87)</f>
        <v>5.9722222222222232E-2</v>
      </c>
      <c r="R87" s="82"/>
      <c r="S87" s="40" t="s">
        <v>70</v>
      </c>
      <c r="T87" s="42">
        <v>5</v>
      </c>
    </row>
    <row r="88" spans="1:26" ht="15.75" customHeight="1">
      <c r="A88" s="83" t="s">
        <v>10</v>
      </c>
      <c r="B88" s="84"/>
      <c r="C88" s="84"/>
      <c r="D88" s="85"/>
      <c r="E88" s="9">
        <v>1</v>
      </c>
      <c r="F88" s="9">
        <v>2</v>
      </c>
      <c r="G88" s="9">
        <v>3</v>
      </c>
      <c r="H88" s="9">
        <v>4</v>
      </c>
      <c r="I88" s="9">
        <v>5</v>
      </c>
      <c r="J88" s="9">
        <v>6</v>
      </c>
      <c r="K88" s="9">
        <v>7</v>
      </c>
      <c r="L88" s="9">
        <v>8</v>
      </c>
      <c r="M88" s="9">
        <v>9</v>
      </c>
      <c r="N88" s="9">
        <v>10</v>
      </c>
      <c r="O88" s="9">
        <v>11</v>
      </c>
      <c r="P88" s="9">
        <v>12</v>
      </c>
      <c r="Q88" s="9">
        <v>13</v>
      </c>
      <c r="R88" s="9">
        <v>14</v>
      </c>
      <c r="S88" s="83" t="s">
        <v>5</v>
      </c>
      <c r="T88" s="86"/>
      <c r="U88" s="10"/>
      <c r="V88" s="10"/>
      <c r="Y88" s="91"/>
      <c r="Z88" s="91"/>
    </row>
    <row r="89" spans="1:26" ht="15" customHeight="1">
      <c r="A89" s="77" t="s">
        <v>86</v>
      </c>
      <c r="B89" s="78"/>
      <c r="C89" s="78"/>
      <c r="D89" s="79"/>
      <c r="E89" s="75">
        <v>1</v>
      </c>
      <c r="F89" s="75">
        <v>1</v>
      </c>
      <c r="G89" s="75">
        <v>4</v>
      </c>
      <c r="H89" s="75">
        <v>1</v>
      </c>
      <c r="I89" s="75">
        <v>4</v>
      </c>
      <c r="J89" s="75"/>
      <c r="K89" s="75"/>
      <c r="L89" s="75"/>
      <c r="M89" s="75"/>
      <c r="N89" s="75"/>
      <c r="O89" s="75"/>
      <c r="P89" s="75"/>
      <c r="Q89" s="75"/>
      <c r="R89" s="75"/>
      <c r="S89" s="87">
        <f>IF(E89="","",SUM(E89:R89))</f>
        <v>11</v>
      </c>
      <c r="T89" s="88"/>
      <c r="U89" s="10"/>
      <c r="V89" s="10"/>
      <c r="Y89" s="91"/>
      <c r="Z89" s="91"/>
    </row>
    <row r="90" spans="1:26" ht="14.45" customHeight="1">
      <c r="A90" s="17" t="s">
        <v>8</v>
      </c>
      <c r="B90" s="73" t="str">
        <f>IF(A89="","",VLOOKUP(A89,データ!$B$2:$C$34,2,0))</f>
        <v>佐賀</v>
      </c>
      <c r="C90" s="73"/>
      <c r="D90" s="18" t="s">
        <v>71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89"/>
      <c r="T90" s="90"/>
      <c r="U90" s="10"/>
      <c r="V90" s="10"/>
      <c r="Y90" s="91"/>
      <c r="Z90" s="91"/>
    </row>
    <row r="91" spans="1:26" ht="15" customHeight="1">
      <c r="A91" s="77" t="s">
        <v>89</v>
      </c>
      <c r="B91" s="78"/>
      <c r="C91" s="78"/>
      <c r="D91" s="79"/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107"/>
      <c r="K91" s="67"/>
      <c r="L91" s="67"/>
      <c r="M91" s="67"/>
      <c r="N91" s="67"/>
      <c r="O91" s="67"/>
      <c r="P91" s="67"/>
      <c r="Q91" s="67"/>
      <c r="R91" s="67"/>
      <c r="S91" s="69">
        <f>IF(E91="","",SUM(E91:R91))</f>
        <v>0</v>
      </c>
      <c r="T91" s="70"/>
      <c r="U91" s="10"/>
      <c r="V91" s="22"/>
      <c r="W91" s="20"/>
      <c r="Y91" s="91"/>
      <c r="Z91" s="91"/>
    </row>
    <row r="92" spans="1:26" ht="15" customHeight="1">
      <c r="A92" s="52" t="s">
        <v>8</v>
      </c>
      <c r="B92" s="73" t="str">
        <f>IF(A91="","",VLOOKUP(A91,データ!$B$2:$C$34,2,0))</f>
        <v>佐賀</v>
      </c>
      <c r="C92" s="73"/>
      <c r="D92" s="18" t="s">
        <v>71</v>
      </c>
      <c r="E92" s="68"/>
      <c r="F92" s="68"/>
      <c r="G92" s="68"/>
      <c r="H92" s="68"/>
      <c r="I92" s="68"/>
      <c r="J92" s="98"/>
      <c r="K92" s="68"/>
      <c r="L92" s="68"/>
      <c r="M92" s="68"/>
      <c r="N92" s="68"/>
      <c r="O92" s="68"/>
      <c r="P92" s="68"/>
      <c r="Q92" s="68"/>
      <c r="R92" s="68"/>
      <c r="S92" s="71"/>
      <c r="T92" s="72"/>
      <c r="U92" s="10"/>
      <c r="V92" s="10"/>
      <c r="X92" s="20"/>
      <c r="Y92" s="91"/>
      <c r="Z92" s="91"/>
    </row>
    <row r="93" spans="1:26" ht="6.6" hidden="1" customHeight="1">
      <c r="A93" s="8"/>
      <c r="B93" s="8"/>
      <c r="C93" s="8"/>
      <c r="D93" s="8"/>
      <c r="E93" s="8"/>
      <c r="F93" s="16"/>
      <c r="G93" s="16"/>
      <c r="H93" s="8"/>
      <c r="I93" s="16"/>
      <c r="J93" s="16"/>
      <c r="K93" s="8"/>
      <c r="L93" s="16"/>
      <c r="M93" s="16"/>
      <c r="N93" s="8"/>
      <c r="O93" s="16"/>
      <c r="P93" s="16"/>
      <c r="Q93" s="8"/>
      <c r="R93" s="8"/>
      <c r="S93" s="8"/>
      <c r="Y93" s="91"/>
      <c r="Z93" s="91"/>
    </row>
    <row r="94" spans="1:26" ht="6.6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Y94" s="91"/>
      <c r="Z94" s="91"/>
    </row>
    <row r="95" spans="1:26" ht="15" customHeight="1">
      <c r="A95" s="74" t="s">
        <v>67</v>
      </c>
      <c r="B95" s="74"/>
      <c r="C95" s="13" t="s">
        <v>0</v>
      </c>
      <c r="D95" s="28" t="s">
        <v>123</v>
      </c>
      <c r="E95" s="28"/>
      <c r="F95" s="28"/>
      <c r="G95" s="28"/>
      <c r="H95" s="28"/>
      <c r="I95" s="28"/>
      <c r="J95" s="28"/>
      <c r="K95" s="28"/>
      <c r="L95" s="28"/>
      <c r="M95" s="28"/>
      <c r="N95" s="28" t="s">
        <v>4</v>
      </c>
      <c r="O95" s="28" t="s">
        <v>124</v>
      </c>
      <c r="P95" s="28"/>
      <c r="Q95" s="28"/>
      <c r="R95" s="28"/>
      <c r="S95" s="28"/>
      <c r="Y95" s="91"/>
      <c r="Z95" s="91"/>
    </row>
    <row r="96" spans="1:26" ht="15" customHeight="1">
      <c r="A96" s="74"/>
      <c r="B96" s="74"/>
      <c r="C96" s="14" t="s">
        <v>1</v>
      </c>
      <c r="D96" s="29" t="s">
        <v>116</v>
      </c>
      <c r="E96" s="29"/>
      <c r="F96" s="29"/>
      <c r="G96" s="29"/>
      <c r="H96" s="29"/>
      <c r="I96" s="29"/>
      <c r="J96" s="29"/>
      <c r="K96" s="29"/>
      <c r="L96" s="29"/>
      <c r="M96" s="29"/>
      <c r="N96" s="29" t="s">
        <v>4</v>
      </c>
      <c r="O96" s="29" t="s">
        <v>125</v>
      </c>
      <c r="P96" s="29"/>
      <c r="Q96" s="29"/>
      <c r="R96" s="29"/>
      <c r="S96" s="29"/>
      <c r="Y96" s="91"/>
      <c r="Z96" s="91"/>
    </row>
    <row r="97" spans="1:26" ht="5.0999999999999996" customHeight="1">
      <c r="A97" s="12"/>
      <c r="B97" s="12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Y97" s="91"/>
      <c r="Z97" s="91"/>
    </row>
    <row r="98" spans="1:26" ht="15" customHeight="1">
      <c r="A98" s="7"/>
      <c r="B98" s="64" t="s">
        <v>0</v>
      </c>
      <c r="C98" s="61" t="s">
        <v>2</v>
      </c>
      <c r="D98" s="61"/>
      <c r="E98" s="27" t="s">
        <v>126</v>
      </c>
      <c r="F98" s="27"/>
      <c r="G98" s="27"/>
      <c r="H98" s="27"/>
      <c r="I98" s="27"/>
      <c r="J98" s="27"/>
      <c r="K98" s="27"/>
      <c r="L98" s="27"/>
      <c r="M98" s="31"/>
      <c r="N98" s="30"/>
      <c r="O98" s="30"/>
      <c r="P98" s="32"/>
      <c r="Q98" s="32"/>
      <c r="R98" s="27"/>
      <c r="S98" s="27"/>
      <c r="Y98" s="91"/>
      <c r="Z98" s="91"/>
    </row>
    <row r="99" spans="1:26" ht="15" customHeight="1">
      <c r="A99" s="7"/>
      <c r="B99" s="64"/>
      <c r="C99" s="61" t="s">
        <v>99</v>
      </c>
      <c r="D99" s="61"/>
      <c r="E99" s="27"/>
      <c r="F99" s="27"/>
      <c r="G99" s="27"/>
      <c r="H99" s="27"/>
      <c r="I99" s="27"/>
      <c r="J99" s="27"/>
      <c r="K99" s="27"/>
      <c r="L99" s="27"/>
      <c r="M99" s="31"/>
      <c r="N99" s="30"/>
      <c r="O99" s="30"/>
      <c r="P99" s="32"/>
      <c r="Q99" s="32"/>
      <c r="R99" s="27"/>
      <c r="S99" s="27"/>
      <c r="Y99" s="91"/>
      <c r="Z99" s="91"/>
    </row>
    <row r="100" spans="1:26" ht="15" customHeight="1">
      <c r="A100" s="61" t="s">
        <v>7</v>
      </c>
      <c r="B100" s="65"/>
      <c r="C100" s="64" t="s">
        <v>3</v>
      </c>
      <c r="D100" s="64"/>
      <c r="E100" s="105" t="s">
        <v>127</v>
      </c>
      <c r="F100" s="106"/>
      <c r="G100" s="106"/>
      <c r="H100" s="106"/>
      <c r="I100" s="106"/>
      <c r="J100" s="106"/>
      <c r="K100" s="28"/>
      <c r="L100" s="28"/>
      <c r="M100" s="28"/>
      <c r="N100" s="28"/>
      <c r="O100" s="28"/>
      <c r="P100" s="28"/>
      <c r="Q100" s="28"/>
      <c r="R100" s="28"/>
      <c r="S100" s="28"/>
      <c r="Y100" s="91"/>
      <c r="Z100" s="91"/>
    </row>
    <row r="101" spans="1:26" ht="15" customHeight="1">
      <c r="A101" s="61"/>
      <c r="B101" s="65" t="s">
        <v>1</v>
      </c>
      <c r="C101" s="66" t="s">
        <v>2</v>
      </c>
      <c r="D101" s="66"/>
      <c r="E101" s="33"/>
      <c r="F101" s="29"/>
      <c r="G101" s="29"/>
      <c r="H101" s="29"/>
      <c r="I101" s="29"/>
      <c r="J101" s="29"/>
      <c r="K101" s="29"/>
      <c r="L101" s="29"/>
      <c r="M101" s="34"/>
      <c r="N101" s="33"/>
      <c r="O101" s="29"/>
      <c r="P101" s="34"/>
      <c r="Q101" s="33"/>
      <c r="R101" s="29"/>
      <c r="S101" s="29"/>
      <c r="Y101" s="91"/>
      <c r="Z101" s="91"/>
    </row>
    <row r="102" spans="1:26" ht="15" customHeight="1">
      <c r="A102" s="58"/>
      <c r="B102" s="66"/>
      <c r="C102" s="61" t="s">
        <v>99</v>
      </c>
      <c r="D102" s="61"/>
      <c r="E102" s="60"/>
      <c r="F102" s="53"/>
      <c r="G102" s="53"/>
      <c r="H102" s="53"/>
      <c r="I102" s="53"/>
      <c r="J102" s="53"/>
      <c r="K102" s="53"/>
      <c r="L102" s="53"/>
      <c r="M102" s="59"/>
      <c r="N102" s="60"/>
      <c r="O102" s="53"/>
      <c r="P102" s="59"/>
      <c r="Q102" s="60"/>
      <c r="R102" s="53"/>
      <c r="S102" s="53"/>
      <c r="Y102" s="91"/>
      <c r="Z102" s="91"/>
    </row>
    <row r="103" spans="1:26" ht="15" customHeight="1">
      <c r="A103" s="7"/>
      <c r="B103" s="66"/>
      <c r="C103" s="61" t="s">
        <v>3</v>
      </c>
      <c r="D103" s="61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Y103" s="91"/>
      <c r="Z103" s="91"/>
    </row>
    <row r="104" spans="1:26" ht="5.0999999999999996" customHeight="1">
      <c r="A104" s="7"/>
      <c r="B104" s="7"/>
      <c r="C104" s="7"/>
      <c r="D104" s="7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Y104" s="91"/>
      <c r="Z104" s="91"/>
    </row>
    <row r="105" spans="1:26" ht="15" customHeight="1">
      <c r="A105" s="62" t="s">
        <v>6</v>
      </c>
      <c r="B105" s="63"/>
      <c r="C105" s="35" t="s">
        <v>114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Y105" s="91"/>
      <c r="Z105" s="91"/>
    </row>
    <row r="106" spans="1:26" ht="7.9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Y106" s="91"/>
      <c r="Z106" s="91"/>
    </row>
    <row r="107" spans="1:26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38" t="s">
        <v>84</v>
      </c>
      <c r="U107" s="21"/>
    </row>
    <row r="108" spans="1:26" ht="24.95" customHeight="1">
      <c r="A108" s="108" t="s">
        <v>63</v>
      </c>
      <c r="B108" s="109"/>
      <c r="C108" s="24"/>
      <c r="D108" s="24"/>
      <c r="E108" s="25" t="s">
        <v>64</v>
      </c>
      <c r="F108" s="110" t="s">
        <v>62</v>
      </c>
      <c r="G108" s="110"/>
      <c r="H108" s="110"/>
      <c r="I108" s="111" t="s">
        <v>65</v>
      </c>
      <c r="J108" s="111"/>
      <c r="K108" s="111"/>
      <c r="L108" s="111"/>
      <c r="M108" s="111"/>
      <c r="N108" s="111"/>
      <c r="O108" s="24"/>
      <c r="P108" s="24"/>
      <c r="Q108" s="26"/>
      <c r="R108" s="24"/>
      <c r="S108" s="24"/>
      <c r="T108" s="49"/>
    </row>
  </sheetData>
  <sheetProtection formatCells="0"/>
  <mergeCells count="274">
    <mergeCell ref="C57:D57"/>
    <mergeCell ref="A59:A60"/>
    <mergeCell ref="C59:D59"/>
    <mergeCell ref="B60:B62"/>
    <mergeCell ref="C60:D60"/>
    <mergeCell ref="C62:D62"/>
    <mergeCell ref="P50:P51"/>
    <mergeCell ref="Q50:Q51"/>
    <mergeCell ref="R50:R51"/>
    <mergeCell ref="S50:T51"/>
    <mergeCell ref="B51:C51"/>
    <mergeCell ref="A54:B55"/>
    <mergeCell ref="J50:J51"/>
    <mergeCell ref="K50:K51"/>
    <mergeCell ref="L50:L51"/>
    <mergeCell ref="M50:M51"/>
    <mergeCell ref="N50:N51"/>
    <mergeCell ref="O50:O51"/>
    <mergeCell ref="A50:D50"/>
    <mergeCell ref="E50:E51"/>
    <mergeCell ref="F50:F51"/>
    <mergeCell ref="G50:G51"/>
    <mergeCell ref="H50:H51"/>
    <mergeCell ref="I50:I51"/>
    <mergeCell ref="M46:N46"/>
    <mergeCell ref="Q46:R46"/>
    <mergeCell ref="A47:D47"/>
    <mergeCell ref="S47:T47"/>
    <mergeCell ref="O48:O49"/>
    <mergeCell ref="P48:P49"/>
    <mergeCell ref="Q48:Q49"/>
    <mergeCell ref="R48:R49"/>
    <mergeCell ref="S48:T49"/>
    <mergeCell ref="B49:C49"/>
    <mergeCell ref="Y47:Z65"/>
    <mergeCell ref="A48:D48"/>
    <mergeCell ref="E48:E49"/>
    <mergeCell ref="F48:F49"/>
    <mergeCell ref="G48:G49"/>
    <mergeCell ref="H48:H49"/>
    <mergeCell ref="M48:M49"/>
    <mergeCell ref="N48:N49"/>
    <mergeCell ref="I48:I49"/>
    <mergeCell ref="J48:J49"/>
    <mergeCell ref="A108:B108"/>
    <mergeCell ref="F108:H108"/>
    <mergeCell ref="I108:N108"/>
    <mergeCell ref="A105:B105"/>
    <mergeCell ref="A95:B96"/>
    <mergeCell ref="B98:B100"/>
    <mergeCell ref="C98:D98"/>
    <mergeCell ref="A100:A101"/>
    <mergeCell ref="C100:D100"/>
    <mergeCell ref="B101:B103"/>
    <mergeCell ref="S91:T92"/>
    <mergeCell ref="B92:C92"/>
    <mergeCell ref="J91:J92"/>
    <mergeCell ref="K91:K92"/>
    <mergeCell ref="L91:L92"/>
    <mergeCell ref="M91:M92"/>
    <mergeCell ref="O91:O92"/>
    <mergeCell ref="G91:G92"/>
    <mergeCell ref="H91:H92"/>
    <mergeCell ref="C101:D101"/>
    <mergeCell ref="C103:D103"/>
    <mergeCell ref="Q91:Q92"/>
    <mergeCell ref="R91:R92"/>
    <mergeCell ref="N91:N92"/>
    <mergeCell ref="I91:I92"/>
    <mergeCell ref="A91:D91"/>
    <mergeCell ref="E91:E92"/>
    <mergeCell ref="F91:F92"/>
    <mergeCell ref="E100:J100"/>
    <mergeCell ref="S88:T88"/>
    <mergeCell ref="Y88:Z106"/>
    <mergeCell ref="A89:D89"/>
    <mergeCell ref="E89:E90"/>
    <mergeCell ref="F89:F90"/>
    <mergeCell ref="G89:G90"/>
    <mergeCell ref="P91:P92"/>
    <mergeCell ref="H89:H90"/>
    <mergeCell ref="I89:I90"/>
    <mergeCell ref="S89:T90"/>
    <mergeCell ref="A23:B23"/>
    <mergeCell ref="E87:F87"/>
    <mergeCell ref="I87:J87"/>
    <mergeCell ref="K87:L87"/>
    <mergeCell ref="B90:C90"/>
    <mergeCell ref="J89:J90"/>
    <mergeCell ref="A88:D88"/>
    <mergeCell ref="E46:F46"/>
    <mergeCell ref="I46:J46"/>
    <mergeCell ref="K46:L46"/>
    <mergeCell ref="M87:N87"/>
    <mergeCell ref="K89:K90"/>
    <mergeCell ref="L89:L90"/>
    <mergeCell ref="M89:M90"/>
    <mergeCell ref="N89:N90"/>
    <mergeCell ref="Q87:R87"/>
    <mergeCell ref="O89:O90"/>
    <mergeCell ref="Q89:Q90"/>
    <mergeCell ref="R89:R90"/>
    <mergeCell ref="P89:P90"/>
    <mergeCell ref="A13:B14"/>
    <mergeCell ref="B16:B18"/>
    <mergeCell ref="C16:D16"/>
    <mergeCell ref="A18:A19"/>
    <mergeCell ref="C18:D18"/>
    <mergeCell ref="B19:B21"/>
    <mergeCell ref="C19:D19"/>
    <mergeCell ref="C21:D21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I9:I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H7:H8"/>
    <mergeCell ref="K7:K8"/>
    <mergeCell ref="L7:L8"/>
    <mergeCell ref="M7:M8"/>
    <mergeCell ref="N7:N8"/>
    <mergeCell ref="O7:O8"/>
    <mergeCell ref="J7:J8"/>
    <mergeCell ref="M5:N5"/>
    <mergeCell ref="O9:O10"/>
    <mergeCell ref="P7:P8"/>
    <mergeCell ref="A6:D6"/>
    <mergeCell ref="S6:T6"/>
    <mergeCell ref="Y6:Z24"/>
    <mergeCell ref="A7:D7"/>
    <mergeCell ref="E7:E8"/>
    <mergeCell ref="F7:F8"/>
    <mergeCell ref="G7:G8"/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  <mergeCell ref="E26:F26"/>
    <mergeCell ref="I26:J26"/>
    <mergeCell ref="K26:L26"/>
    <mergeCell ref="M26:N26"/>
    <mergeCell ref="Q26:R26"/>
    <mergeCell ref="A27:D27"/>
    <mergeCell ref="S27:T27"/>
    <mergeCell ref="Y27:Z45"/>
    <mergeCell ref="A28:D28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T29"/>
    <mergeCell ref="B29:C29"/>
    <mergeCell ref="A30:D30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T31"/>
    <mergeCell ref="B31:C31"/>
    <mergeCell ref="A34:B35"/>
    <mergeCell ref="B37:B39"/>
    <mergeCell ref="C37:D37"/>
    <mergeCell ref="A39:A40"/>
    <mergeCell ref="C39:D39"/>
    <mergeCell ref="B40:B42"/>
    <mergeCell ref="C40:D40"/>
    <mergeCell ref="C42:D42"/>
    <mergeCell ref="A44:B44"/>
    <mergeCell ref="E67:F67"/>
    <mergeCell ref="I67:J67"/>
    <mergeCell ref="K67:L67"/>
    <mergeCell ref="K48:K49"/>
    <mergeCell ref="L48:L49"/>
    <mergeCell ref="A64:B64"/>
    <mergeCell ref="B57:B59"/>
    <mergeCell ref="Y68:Z86"/>
    <mergeCell ref="A69:D69"/>
    <mergeCell ref="E69:E70"/>
    <mergeCell ref="F69:F70"/>
    <mergeCell ref="G69:G70"/>
    <mergeCell ref="H69:H70"/>
    <mergeCell ref="M69:M70"/>
    <mergeCell ref="N69:N70"/>
    <mergeCell ref="I69:I70"/>
    <mergeCell ref="J69:J70"/>
    <mergeCell ref="M67:N67"/>
    <mergeCell ref="Q67:R67"/>
    <mergeCell ref="A68:D68"/>
    <mergeCell ref="S68:T68"/>
    <mergeCell ref="O69:O70"/>
    <mergeCell ref="P69:P70"/>
    <mergeCell ref="Q69:Q70"/>
    <mergeCell ref="R69:R70"/>
    <mergeCell ref="S69:T70"/>
    <mergeCell ref="B70:C70"/>
    <mergeCell ref="K69:K70"/>
    <mergeCell ref="L69:L70"/>
    <mergeCell ref="N71:N72"/>
    <mergeCell ref="O71:O72"/>
    <mergeCell ref="A71:D71"/>
    <mergeCell ref="E71:E72"/>
    <mergeCell ref="F71:F72"/>
    <mergeCell ref="G71:G72"/>
    <mergeCell ref="H71:H72"/>
    <mergeCell ref="I71:I72"/>
    <mergeCell ref="P71:P72"/>
    <mergeCell ref="Q71:Q72"/>
    <mergeCell ref="R71:R72"/>
    <mergeCell ref="S71:T72"/>
    <mergeCell ref="B72:C72"/>
    <mergeCell ref="A75:B76"/>
    <mergeCell ref="J71:J72"/>
    <mergeCell ref="K71:K72"/>
    <mergeCell ref="L71:L72"/>
    <mergeCell ref="M71:M72"/>
    <mergeCell ref="C82:D82"/>
    <mergeCell ref="B78:B80"/>
    <mergeCell ref="C78:D78"/>
    <mergeCell ref="A80:A81"/>
    <mergeCell ref="C80:D80"/>
    <mergeCell ref="B81:B83"/>
    <mergeCell ref="C81:D81"/>
    <mergeCell ref="C83:D83"/>
    <mergeCell ref="C99:D99"/>
    <mergeCell ref="C102:D102"/>
    <mergeCell ref="A85:B85"/>
    <mergeCell ref="C20:D20"/>
    <mergeCell ref="C17:D17"/>
    <mergeCell ref="C38:D38"/>
    <mergeCell ref="C41:D41"/>
    <mergeCell ref="C58:D58"/>
    <mergeCell ref="C61:D61"/>
    <mergeCell ref="C79:D79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108:S108 I108 S107 E108:F108 A108 C108 E13:Q15 G2:I4 R13:S21 L100:Q103 S3:S4 S1 B1 R1:R4 K4:P4 M98:O99 D13:D14 D104:S105 C95:C97 M16:O17 D98:E103 D22:S23 C13:C15 E19:H21 R95:S103 C3:F4 J3:J4 Q2:Q4 K2:P2 A1:A2 H16:K17 I80:Q83 E16:F18 I18:Q21 G18:H18 G59:H59 E54:Q56 R54:S62 D54:D55 M57:O58 D63:S64 C54:C56 E60:H62 H57:K58 D37:D42 E57:F59 I59:Q62 D78:D83 K98:K103 F98:J99 F101:J103 E34:Q36 R34:S42 C25:S25 D34:D35 M37:O38 D43:S44 C34:C36 E40:H42 H37:K38 D16:D21 E37:F39 I39:Q42 G39:H39 G80:H80 E75:Q77 R75:S83 D75:D76 M78:O79 D84:S85 C75:C77 E81:H83 H78:K79 D57:D62 E78:F80 E95:Q97 D95:D96"/>
    <dataValidation imeMode="off" allowBlank="1" showInputMessage="1" showErrorMessage="1" sqref="E91:S91 E9:S9 E89:S89 E7:S7 E50:S50 E48:S48 E28:S28 E69:S69 E71:S71 E30:S30"/>
    <dataValidation type="list" allowBlank="1" showInputMessage="1" showErrorMessage="1" sqref="A89:D89 A91:D91 A48:D48 A50:D50 A7:D7 A9:D9 A28:D28 A30:D30 A69:D69 A71:D71">
      <formula1>TEAM</formula1>
    </dataValidation>
    <dataValidation type="list" imeMode="on" allowBlank="1" showInputMessage="1" showErrorMessage="1" sqref="B2">
      <formula1>試合日</formula1>
    </dataValidation>
  </dataValidations>
  <pageMargins left="0.70866141732283461" right="0.31496062992125984" top="0.74803149606299213" bottom="0.74803149606299213" header="0.31496062992125984" footer="0.31496062992125984"/>
  <pageSetup paperSize="9" scale="85" fitToHeight="0" orientation="portrait" horizontalDpi="4294967293" verticalDpi="300" r:id="rId1"/>
  <headerFooter alignWithMargins="0"/>
  <rowBreaks count="1" manualBreakCount="1">
    <brk id="65" max="19" man="1"/>
  </rowBreaks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topLeftCell="A2" workbookViewId="0">
      <selection activeCell="E3" sqref="E3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66</v>
      </c>
      <c r="D1" t="s">
        <v>79</v>
      </c>
      <c r="E1" t="s">
        <v>72</v>
      </c>
    </row>
    <row r="2" spans="1:5" ht="14.45" customHeight="1">
      <c r="A2">
        <v>1</v>
      </c>
      <c r="B2" s="54" t="s">
        <v>85</v>
      </c>
      <c r="C2" t="s">
        <v>80</v>
      </c>
      <c r="D2" t="s">
        <v>82</v>
      </c>
      <c r="E2" s="50">
        <v>44290</v>
      </c>
    </row>
    <row r="3" spans="1:5">
      <c r="A3">
        <v>2</v>
      </c>
      <c r="B3" s="55" t="s">
        <v>86</v>
      </c>
      <c r="C3" t="s">
        <v>80</v>
      </c>
      <c r="D3" t="s">
        <v>91</v>
      </c>
      <c r="E3" s="50" t="s">
        <v>101</v>
      </c>
    </row>
    <row r="4" spans="1:5">
      <c r="A4">
        <v>3</v>
      </c>
      <c r="B4" s="55" t="s">
        <v>87</v>
      </c>
      <c r="C4" t="s">
        <v>80</v>
      </c>
      <c r="D4" t="s">
        <v>94</v>
      </c>
      <c r="E4" s="46"/>
    </row>
    <row r="5" spans="1:5">
      <c r="A5">
        <v>4</v>
      </c>
      <c r="B5" s="55" t="s">
        <v>88</v>
      </c>
      <c r="C5" t="s">
        <v>80</v>
      </c>
      <c r="D5" t="s">
        <v>95</v>
      </c>
    </row>
    <row r="6" spans="1:5">
      <c r="A6">
        <v>5</v>
      </c>
      <c r="B6" s="55" t="s">
        <v>89</v>
      </c>
      <c r="C6" t="s">
        <v>80</v>
      </c>
    </row>
    <row r="7" spans="1:5">
      <c r="A7">
        <v>6</v>
      </c>
      <c r="B7" s="55" t="s">
        <v>90</v>
      </c>
      <c r="C7" t="s">
        <v>80</v>
      </c>
    </row>
    <row r="8" spans="1:5">
      <c r="B8" s="47"/>
    </row>
    <row r="9" spans="1:5">
      <c r="B9" s="47"/>
    </row>
    <row r="10" spans="1:5">
      <c r="B10" s="47"/>
    </row>
    <row r="11" spans="1:5">
      <c r="B11" s="47"/>
    </row>
    <row r="12" spans="1:5">
      <c r="B12" s="47"/>
    </row>
    <row r="13" spans="1:5">
      <c r="B13" s="47"/>
      <c r="D13" t="s">
        <v>75</v>
      </c>
    </row>
    <row r="14" spans="1:5">
      <c r="B14" s="51"/>
      <c r="D14" t="s">
        <v>83</v>
      </c>
    </row>
    <row r="15" spans="1:5">
      <c r="B15" s="47"/>
      <c r="D15" t="s">
        <v>76</v>
      </c>
    </row>
    <row r="16" spans="1:5">
      <c r="D16" t="s">
        <v>77</v>
      </c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18A</vt:lpstr>
      <vt:lpstr>データ</vt:lpstr>
      <vt:lpstr>都道府県名</vt:lpstr>
      <vt:lpstr>G</vt:lpstr>
      <vt:lpstr>'18A'!Print_Area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2021-04-09T06:28:31Z</cp:lastPrinted>
  <dcterms:created xsi:type="dcterms:W3CDTF">2002-10-18T11:25:55Z</dcterms:created>
  <dcterms:modified xsi:type="dcterms:W3CDTF">2021-04-18T22:32:52Z</dcterms:modified>
</cp:coreProperties>
</file>