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5760" yWindow="65521" windowWidth="5805" windowHeight="6885" tabRatio="297" activeTab="1"/>
  </bookViews>
  <sheets>
    <sheet name="チーム" sheetId="1" r:id="rId1"/>
    <sheet name="結果" sheetId="2" r:id="rId2"/>
    <sheet name="Sheet1" sheetId="3" r:id="rId3"/>
  </sheets>
  <definedNames>
    <definedName name="_xlnm.Print_Area" localSheetId="1">'結果'!$A$1:$Q$86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<sst xmlns="http://schemas.openxmlformats.org/spreadsheetml/2006/main" count="54" uniqueCount="44">
  <si>
    <t>第２試合：</t>
  </si>
  <si>
    <t>期日　</t>
  </si>
  <si>
    <t>会場　</t>
  </si>
  <si>
    <t>第１試合： 9:00～</t>
  </si>
  <si>
    <t>番号</t>
  </si>
  <si>
    <t>チーム</t>
  </si>
  <si>
    <t>県名</t>
  </si>
  <si>
    <t>三吉電業ＳＣ</t>
  </si>
  <si>
    <t>福岡県</t>
  </si>
  <si>
    <t>西福岡クラブ</t>
  </si>
  <si>
    <t>福岡ＮＳスラッガーズ</t>
  </si>
  <si>
    <t>山口水産</t>
  </si>
  <si>
    <t>鹿児島県</t>
  </si>
  <si>
    <t>ダイワアクト</t>
  </si>
  <si>
    <t>佐賀県</t>
  </si>
  <si>
    <t>佐賀スラッガー</t>
  </si>
  <si>
    <t>有家クラブ</t>
  </si>
  <si>
    <t>長崎県</t>
  </si>
  <si>
    <t>V.V.NAGASAKIブラックス</t>
  </si>
  <si>
    <t>S・Tオール大分</t>
  </si>
  <si>
    <t>大分県</t>
  </si>
  <si>
    <t>熊本県</t>
  </si>
  <si>
    <t>オーロラユニオンクラブ</t>
  </si>
  <si>
    <t>宮崎県</t>
  </si>
  <si>
    <t>丸山物産ｿﾌﾄﾎﾞｰﾙｸﾗﾌﾞ</t>
  </si>
  <si>
    <t>鹿児島ＳＢＣ</t>
  </si>
  <si>
    <t>ＺＥＲＯ熊本</t>
  </si>
  <si>
    <t>ｍａｒｓｈａｉＳ．Ｔ</t>
  </si>
  <si>
    <t>代表決定戦</t>
  </si>
  <si>
    <t>問い合わせ先：県記録長　　石坂務　090-1168-7676</t>
  </si>
  <si>
    <t>第40回全日本クラブ男子ソフトボール選手権大会九州地区予選会</t>
  </si>
  <si>
    <t>令和元年6月1日(土)～2日(日)</t>
  </si>
  <si>
    <t xml:space="preserve">鹿児島市桜島溶岩グランド　A B C D </t>
  </si>
  <si>
    <t>1日</t>
  </si>
  <si>
    <t>2日</t>
  </si>
  <si>
    <t>5回</t>
  </si>
  <si>
    <t>…………</t>
  </si>
  <si>
    <t>3回</t>
  </si>
  <si>
    <t>墨谷二中ＯＢ</t>
  </si>
  <si>
    <t>フリーダムＳＣ</t>
  </si>
  <si>
    <t>V.V.NAGASAKIブラックス</t>
  </si>
  <si>
    <t>ダイワアクト</t>
  </si>
  <si>
    <t>雨天の為2日目は中止</t>
  </si>
  <si>
    <t>上位６チームが７月27日～29日　山梨県開催される全国大会に出場する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</si>
</sst>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@&quot;）&quot;"/>
  </numFmts>
  <fonts count="49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6"/>
      <name val="ＭＳ 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hair"/>
      <top style="thick">
        <color rgb="FFFF0000"/>
      </top>
      <bottom>
        <color indexed="63"/>
      </bottom>
    </border>
    <border>
      <left style="hair"/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hair"/>
      <right style="thin"/>
      <top style="thick">
        <color rgb="FFFF0000"/>
      </top>
      <bottom>
        <color indexed="63"/>
      </bottom>
    </border>
    <border>
      <left style="hair"/>
      <right>
        <color indexed="63"/>
      </right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ck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distributed" vertical="center" wrapText="1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0" fontId="7" fillId="0" borderId="0" xfId="0" applyFont="1" applyAlignment="1">
      <alignment horizontal="right" vertical="center"/>
    </xf>
    <xf numFmtId="0" fontId="7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7" fillId="0" borderId="11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distributed" vertical="center" wrapText="1"/>
    </xf>
    <xf numFmtId="0" fontId="10" fillId="0" borderId="0" xfId="0" applyNumberFormat="1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distributed" vertical="center" shrinkToFit="1"/>
    </xf>
    <xf numFmtId="176" fontId="10" fillId="0" borderId="0" xfId="0" applyNumberFormat="1" applyFont="1" applyFill="1" applyAlignment="1">
      <alignment horizontal="center" vertical="center" shrinkToFit="1"/>
    </xf>
    <xf numFmtId="0" fontId="10" fillId="0" borderId="17" xfId="0" applyFont="1" applyBorder="1" applyAlignment="1">
      <alignment horizontal="right" vertical="center"/>
    </xf>
    <xf numFmtId="0" fontId="10" fillId="0" borderId="17" xfId="0" applyFont="1" applyFill="1" applyBorder="1" applyAlignment="1">
      <alignment horizontal="distributed" vertical="center" shrinkToFit="1"/>
    </xf>
    <xf numFmtId="176" fontId="10" fillId="0" borderId="17" xfId="0" applyNumberFormat="1" applyFont="1" applyFill="1" applyBorder="1" applyAlignment="1">
      <alignment horizontal="center" vertical="center" shrinkToFit="1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 shrinkToFit="1"/>
    </xf>
    <xf numFmtId="176" fontId="10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1" fillId="0" borderId="0" xfId="0" applyFont="1" applyFill="1" applyBorder="1" applyAlignment="1">
      <alignment horizontal="distributed" vertical="center" shrinkToFit="1"/>
    </xf>
    <xf numFmtId="0" fontId="7" fillId="0" borderId="0" xfId="0" applyFont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0" xfId="0" applyFont="1" applyBorder="1" applyAlignment="1">
      <alignment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29" xfId="0" applyFont="1" applyBorder="1" applyAlignment="1">
      <alignment horizontal="left"/>
    </xf>
    <xf numFmtId="0" fontId="7" fillId="0" borderId="33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10" fillId="0" borderId="0" xfId="0" applyFont="1" applyFill="1" applyAlignment="1">
      <alignment horizontal="distributed" vertical="distributed" shrinkToFit="1"/>
    </xf>
    <xf numFmtId="0" fontId="7" fillId="0" borderId="35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3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13" fillId="0" borderId="36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10" fillId="0" borderId="0" xfId="0" applyFont="1" applyFill="1" applyAlignment="1">
      <alignment horizontal="distributed" vertical="distributed" shrinkToFit="1"/>
    </xf>
    <xf numFmtId="0" fontId="0" fillId="0" borderId="0" xfId="0" applyAlignment="1">
      <alignment/>
    </xf>
    <xf numFmtId="0" fontId="7" fillId="0" borderId="3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10" fillId="0" borderId="0" xfId="0" applyNumberFormat="1" applyFont="1" applyFill="1" applyAlignment="1">
      <alignment horizontal="center" vertical="center" shrinkToFit="1"/>
    </xf>
    <xf numFmtId="0" fontId="7" fillId="0" borderId="24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15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36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10" fillId="33" borderId="0" xfId="0" applyFont="1" applyFill="1" applyAlignment="1">
      <alignment horizontal="distributed" vertical="center" shrinkToFit="1"/>
    </xf>
    <xf numFmtId="0" fontId="7" fillId="0" borderId="33" xfId="0" applyFont="1" applyBorder="1" applyAlignment="1">
      <alignment horizontal="left" vertical="center"/>
    </xf>
    <xf numFmtId="0" fontId="10" fillId="0" borderId="0" xfId="0" applyFont="1" applyFill="1" applyAlignment="1">
      <alignment horizontal="distributed" vertical="center" shrinkToFit="1"/>
    </xf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shrinkToFit="1"/>
    </xf>
    <xf numFmtId="0" fontId="4" fillId="0" borderId="38" xfId="0" applyFont="1" applyBorder="1" applyAlignment="1">
      <alignment horizontal="center" shrinkToFit="1"/>
    </xf>
    <xf numFmtId="0" fontId="4" fillId="0" borderId="39" xfId="0" applyFont="1" applyBorder="1" applyAlignment="1">
      <alignment horizontal="center" shrinkToFit="1"/>
    </xf>
    <xf numFmtId="0" fontId="7" fillId="0" borderId="0" xfId="0" applyFont="1" applyBorder="1" applyAlignment="1">
      <alignment horizontal="left" vertical="center"/>
    </xf>
    <xf numFmtId="0" fontId="0" fillId="0" borderId="38" xfId="0" applyBorder="1" applyAlignment="1">
      <alignment horizontal="center" shrinkToFit="1"/>
    </xf>
    <xf numFmtId="0" fontId="0" fillId="0" borderId="39" xfId="0" applyBorder="1" applyAlignment="1">
      <alignment horizontal="center" shrinkToFi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NumberFormat="1" applyFont="1" applyAlignment="1">
      <alignment horizontal="center"/>
    </xf>
    <xf numFmtId="0" fontId="10" fillId="0" borderId="0" xfId="0" applyNumberFormat="1" applyFont="1" applyFill="1" applyBorder="1" applyAlignment="1">
      <alignment horizontal="distributed" vertical="center" wrapText="1"/>
    </xf>
    <xf numFmtId="0" fontId="10" fillId="0" borderId="0" xfId="0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J13" sqref="J13"/>
    </sheetView>
  </sheetViews>
  <sheetFormatPr defaultColWidth="8.796875" defaultRowHeight="14.25"/>
  <cols>
    <col min="2" max="2" width="29.3984375" style="0" bestFit="1" customWidth="1"/>
  </cols>
  <sheetData>
    <row r="1" spans="1:3" ht="13.5">
      <c r="A1" t="s">
        <v>4</v>
      </c>
      <c r="B1" t="s">
        <v>5</v>
      </c>
      <c r="C1" t="s">
        <v>6</v>
      </c>
    </row>
    <row r="2" spans="1:3" ht="13.5">
      <c r="A2">
        <v>7</v>
      </c>
      <c r="B2" t="s">
        <v>7</v>
      </c>
      <c r="C2" t="s">
        <v>8</v>
      </c>
    </row>
    <row r="3" spans="1:3" ht="13.5">
      <c r="A3">
        <v>10</v>
      </c>
      <c r="B3" t="s">
        <v>9</v>
      </c>
      <c r="C3" t="s">
        <v>8</v>
      </c>
    </row>
    <row r="4" spans="1:3" ht="13.5">
      <c r="A4">
        <v>16</v>
      </c>
      <c r="B4" t="s">
        <v>10</v>
      </c>
      <c r="C4" t="s">
        <v>8</v>
      </c>
    </row>
    <row r="5" spans="1:3" ht="13.5">
      <c r="A5">
        <v>9</v>
      </c>
      <c r="B5" t="s">
        <v>13</v>
      </c>
      <c r="C5" t="s">
        <v>14</v>
      </c>
    </row>
    <row r="6" spans="1:3" ht="13.5">
      <c r="A6">
        <v>8</v>
      </c>
      <c r="B6" t="s">
        <v>15</v>
      </c>
      <c r="C6" t="s">
        <v>14</v>
      </c>
    </row>
    <row r="7" spans="1:3" ht="13.5">
      <c r="A7">
        <v>13</v>
      </c>
      <c r="B7" t="s">
        <v>16</v>
      </c>
      <c r="C7" t="s">
        <v>17</v>
      </c>
    </row>
    <row r="8" spans="1:3" ht="13.5">
      <c r="A8">
        <v>4</v>
      </c>
      <c r="B8" t="s">
        <v>18</v>
      </c>
      <c r="C8" t="s">
        <v>17</v>
      </c>
    </row>
    <row r="9" spans="1:3" ht="13.5">
      <c r="A9">
        <v>5</v>
      </c>
      <c r="B9" t="s">
        <v>19</v>
      </c>
      <c r="C9" t="s">
        <v>20</v>
      </c>
    </row>
    <row r="10" spans="1:3" ht="13.5">
      <c r="A10">
        <v>12</v>
      </c>
      <c r="B10" t="s">
        <v>38</v>
      </c>
      <c r="C10" t="s">
        <v>20</v>
      </c>
    </row>
    <row r="11" spans="1:3" ht="13.5">
      <c r="A11">
        <v>15</v>
      </c>
      <c r="B11" t="s">
        <v>26</v>
      </c>
      <c r="C11" t="s">
        <v>21</v>
      </c>
    </row>
    <row r="12" spans="1:3" ht="13.5">
      <c r="A12">
        <v>2</v>
      </c>
      <c r="B12" t="s">
        <v>22</v>
      </c>
      <c r="C12" t="s">
        <v>21</v>
      </c>
    </row>
    <row r="13" spans="1:3" ht="13.5">
      <c r="A13">
        <v>3</v>
      </c>
      <c r="B13" t="s">
        <v>27</v>
      </c>
      <c r="C13" t="s">
        <v>23</v>
      </c>
    </row>
    <row r="14" spans="1:3" ht="13.5">
      <c r="A14">
        <v>1</v>
      </c>
      <c r="B14" t="s">
        <v>24</v>
      </c>
      <c r="C14" t="s">
        <v>12</v>
      </c>
    </row>
    <row r="15" spans="1:3" ht="13.5">
      <c r="A15">
        <v>11</v>
      </c>
      <c r="B15" t="s">
        <v>25</v>
      </c>
      <c r="C15" t="s">
        <v>12</v>
      </c>
    </row>
    <row r="16" spans="1:3" ht="13.5">
      <c r="A16">
        <v>14</v>
      </c>
      <c r="B16" t="s">
        <v>39</v>
      </c>
      <c r="C16" t="s">
        <v>12</v>
      </c>
    </row>
    <row r="17" spans="1:3" ht="13.5">
      <c r="A17">
        <v>6</v>
      </c>
      <c r="B17" t="s">
        <v>11</v>
      </c>
      <c r="C17" t="s">
        <v>12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6"/>
  <sheetViews>
    <sheetView tabSelected="1" zoomScaleSheetLayoutView="100" zoomScalePageLayoutView="0" workbookViewId="0" topLeftCell="A60">
      <selection activeCell="W78" sqref="W78"/>
    </sheetView>
  </sheetViews>
  <sheetFormatPr defaultColWidth="8.796875" defaultRowHeight="14.25"/>
  <cols>
    <col min="1" max="1" width="3.59765625" style="7" customWidth="1"/>
    <col min="2" max="2" width="26.59765625" style="7" customWidth="1"/>
    <col min="3" max="3" width="9.59765625" style="7" customWidth="1"/>
    <col min="4" max="4" width="1.59765625" style="7" customWidth="1"/>
    <col min="5" max="9" width="3.59765625" style="7" customWidth="1"/>
    <col min="10" max="10" width="2.5" style="7" customWidth="1"/>
    <col min="11" max="13" width="3.59765625" style="7" customWidth="1"/>
    <col min="14" max="14" width="3.69921875" style="7" customWidth="1"/>
    <col min="15" max="15" width="4.09765625" style="7" customWidth="1"/>
    <col min="16" max="16" width="4.3984375" style="7" customWidth="1"/>
    <col min="17" max="19" width="3.59765625" style="7" customWidth="1"/>
    <col min="20" max="16384" width="9" style="7" customWidth="1"/>
  </cols>
  <sheetData>
    <row r="1" spans="1:17" ht="17.25">
      <c r="A1" s="113" t="s">
        <v>30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4"/>
    </row>
    <row r="2" spans="1:17" ht="17.25" customHeight="1">
      <c r="A2" s="115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</row>
    <row r="3" spans="1:16" ht="15.75" customHeight="1">
      <c r="A3" s="8"/>
      <c r="B3" s="10" t="s">
        <v>1</v>
      </c>
      <c r="C3" s="50" t="s">
        <v>31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50" t="s">
        <v>3</v>
      </c>
      <c r="O3" s="44"/>
      <c r="P3" s="44"/>
    </row>
    <row r="4" spans="1:16" ht="15" customHeight="1">
      <c r="A4" s="8"/>
      <c r="B4" s="10" t="s">
        <v>2</v>
      </c>
      <c r="C4" s="50" t="s">
        <v>32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50" t="s">
        <v>0</v>
      </c>
      <c r="O4" s="44"/>
      <c r="P4" s="44"/>
    </row>
    <row r="5" spans="1:16" ht="15" customHeight="1">
      <c r="A5" s="8"/>
      <c r="B5" s="10"/>
      <c r="C5" s="50"/>
      <c r="D5" s="44"/>
      <c r="E5" s="44"/>
      <c r="F5" s="44"/>
      <c r="G5" s="44"/>
      <c r="H5" s="44"/>
      <c r="I5" s="44"/>
      <c r="J5" s="44"/>
      <c r="K5" s="44"/>
      <c r="L5" s="44"/>
      <c r="M5" s="44"/>
      <c r="N5" s="50"/>
      <c r="O5" s="44"/>
      <c r="P5" s="44"/>
    </row>
    <row r="6" ht="4.5" customHeight="1"/>
    <row r="7" spans="5:14" ht="12" customHeight="1">
      <c r="E7" s="107" t="s">
        <v>33</v>
      </c>
      <c r="F7" s="108"/>
      <c r="G7" s="108"/>
      <c r="H7" s="111"/>
      <c r="I7" s="111"/>
      <c r="J7" s="112"/>
      <c r="K7" s="107" t="s">
        <v>34</v>
      </c>
      <c r="L7" s="108"/>
      <c r="M7" s="108"/>
      <c r="N7" s="109"/>
    </row>
    <row r="8" spans="1:16" ht="10.5" customHeight="1">
      <c r="A8" s="2"/>
      <c r="B8" s="3"/>
      <c r="C8" s="4"/>
      <c r="D8" s="5"/>
      <c r="E8" s="6"/>
      <c r="F8" s="6"/>
      <c r="G8" s="6"/>
      <c r="H8" s="6"/>
      <c r="I8" s="6"/>
      <c r="J8" s="6"/>
      <c r="K8" s="51"/>
      <c r="L8" s="6"/>
      <c r="M8" s="6"/>
      <c r="N8" s="6"/>
      <c r="O8" s="6"/>
      <c r="P8" s="1"/>
    </row>
    <row r="9" spans="1:16" ht="10.5" customHeight="1" thickBot="1">
      <c r="A9" s="94">
        <v>1</v>
      </c>
      <c r="B9" s="102" t="str">
        <f>VLOOKUP(A9,チーム!$A$2:$C$17,2,FALSE)</f>
        <v>丸山物産ｿﾌﾄﾎﾞｰﾙｸﾗﾌﾞ</v>
      </c>
      <c r="C9" s="90" t="str">
        <f>VLOOKUP(A9,チーム!$A$2:$C$17,3,FALSE)</f>
        <v>鹿児島県</v>
      </c>
      <c r="D9" s="119"/>
      <c r="E9" s="13"/>
      <c r="F9" s="58"/>
      <c r="G9" s="13"/>
      <c r="H9" s="13"/>
      <c r="I9" s="13"/>
      <c r="J9" s="13"/>
      <c r="K9" s="52"/>
      <c r="L9" s="13"/>
      <c r="M9" s="13"/>
      <c r="N9" s="13"/>
      <c r="O9" s="13"/>
      <c r="P9" s="14"/>
    </row>
    <row r="10" spans="1:16" ht="10.5" customHeight="1" thickTop="1">
      <c r="A10" s="94"/>
      <c r="B10" s="102"/>
      <c r="C10" s="90"/>
      <c r="D10" s="119"/>
      <c r="E10" s="57"/>
      <c r="F10" s="13"/>
      <c r="G10" s="87">
        <v>10</v>
      </c>
      <c r="H10" s="13"/>
      <c r="I10" s="13"/>
      <c r="J10" s="13"/>
      <c r="K10" s="52"/>
      <c r="L10" s="13"/>
      <c r="M10" s="13"/>
      <c r="N10" s="13"/>
      <c r="O10" s="13"/>
      <c r="P10" s="14"/>
    </row>
    <row r="11" spans="1:16" ht="10.5" customHeight="1" thickBot="1">
      <c r="A11" s="28"/>
      <c r="B11" s="29"/>
      <c r="C11" s="30"/>
      <c r="D11" s="11"/>
      <c r="E11" s="13"/>
      <c r="F11" s="88" t="s">
        <v>35</v>
      </c>
      <c r="G11" s="93"/>
      <c r="H11" s="58"/>
      <c r="I11" s="13"/>
      <c r="J11" s="13"/>
      <c r="K11" s="52"/>
      <c r="L11" s="13"/>
      <c r="M11" s="13"/>
      <c r="N11" s="13"/>
      <c r="O11" s="13"/>
      <c r="P11" s="14"/>
    </row>
    <row r="12" spans="1:16" ht="10.5" customHeight="1" thickTop="1">
      <c r="A12" s="28"/>
      <c r="B12" s="29"/>
      <c r="C12" s="30"/>
      <c r="D12" s="11"/>
      <c r="E12" s="13"/>
      <c r="F12" s="89"/>
      <c r="G12" s="92">
        <v>2</v>
      </c>
      <c r="H12" s="13"/>
      <c r="I12" s="87">
        <v>5</v>
      </c>
      <c r="J12" s="13"/>
      <c r="K12" s="52"/>
      <c r="L12" s="13"/>
      <c r="M12" s="13"/>
      <c r="N12" s="13"/>
      <c r="O12" s="13"/>
      <c r="P12" s="14"/>
    </row>
    <row r="13" spans="1:16" ht="10.5" customHeight="1">
      <c r="A13" s="94">
        <v>2</v>
      </c>
      <c r="B13" s="104" t="str">
        <f>VLOOKUP(A13,チーム!$A$2:$C$17,2,FALSE)</f>
        <v>オーロラユニオンクラブ</v>
      </c>
      <c r="C13" s="90" t="str">
        <f>VLOOKUP(A13,チーム!$A$2:$C$17,3,FALSE)</f>
        <v>熊本県</v>
      </c>
      <c r="D13" s="11"/>
      <c r="E13" s="12"/>
      <c r="F13" s="20"/>
      <c r="G13" s="92"/>
      <c r="H13" s="13"/>
      <c r="I13" s="87"/>
      <c r="J13" s="13"/>
      <c r="K13" s="52"/>
      <c r="L13" s="13"/>
      <c r="M13" s="13"/>
      <c r="N13" s="13"/>
      <c r="O13" s="13"/>
      <c r="P13" s="14"/>
    </row>
    <row r="14" spans="1:16" ht="10.5" customHeight="1">
      <c r="A14" s="94"/>
      <c r="B14" s="104"/>
      <c r="C14" s="90"/>
      <c r="D14" s="11"/>
      <c r="E14" s="13"/>
      <c r="F14" s="13"/>
      <c r="G14" s="13"/>
      <c r="H14" s="13"/>
      <c r="I14" s="69"/>
      <c r="J14" s="13"/>
      <c r="K14" s="52"/>
      <c r="L14" s="13"/>
      <c r="M14" s="13"/>
      <c r="N14" s="13"/>
      <c r="O14" s="13"/>
      <c r="P14" s="14"/>
    </row>
    <row r="15" spans="1:16" ht="10.5" customHeight="1" thickBot="1">
      <c r="A15" s="28"/>
      <c r="B15" s="29"/>
      <c r="C15" s="30"/>
      <c r="D15" s="16"/>
      <c r="E15" s="13"/>
      <c r="F15" s="13"/>
      <c r="G15" s="13"/>
      <c r="H15" s="88"/>
      <c r="I15" s="69"/>
      <c r="J15" s="72"/>
      <c r="K15" s="52"/>
      <c r="L15" s="13"/>
      <c r="M15" s="13"/>
      <c r="N15" s="13"/>
      <c r="O15" s="13"/>
      <c r="P15" s="14"/>
    </row>
    <row r="16" spans="1:16" ht="10.5" customHeight="1" thickTop="1">
      <c r="A16" s="28"/>
      <c r="B16" s="31"/>
      <c r="C16" s="32"/>
      <c r="D16" s="16"/>
      <c r="E16" s="13"/>
      <c r="F16" s="13"/>
      <c r="G16" s="13"/>
      <c r="H16" s="89"/>
      <c r="I16" s="70"/>
      <c r="J16" s="13"/>
      <c r="K16" s="76"/>
      <c r="L16" s="92"/>
      <c r="M16" s="13"/>
      <c r="N16" s="13"/>
      <c r="O16" s="13"/>
      <c r="P16" s="14"/>
    </row>
    <row r="17" spans="1:16" ht="10.5" customHeight="1">
      <c r="A17" s="94">
        <v>3</v>
      </c>
      <c r="B17" s="104" t="str">
        <f>VLOOKUP(A17,チーム!$A$2:$C$17,2,FALSE)</f>
        <v>ｍａｒｓｈａｉＳ．Ｔ</v>
      </c>
      <c r="C17" s="90" t="str">
        <f>VLOOKUP(A17,チーム!$A$2:$C$17,3,FALSE)</f>
        <v>宮崎県</v>
      </c>
      <c r="D17" s="101"/>
      <c r="E17" s="12"/>
      <c r="F17" s="12"/>
      <c r="G17" s="13"/>
      <c r="H17" s="27"/>
      <c r="I17" s="13"/>
      <c r="J17" s="13"/>
      <c r="K17" s="53"/>
      <c r="L17" s="92"/>
      <c r="M17" s="13"/>
      <c r="N17" s="13"/>
      <c r="O17" s="13"/>
      <c r="P17" s="14"/>
    </row>
    <row r="18" spans="1:16" ht="10.5" customHeight="1">
      <c r="A18" s="94"/>
      <c r="B18" s="104"/>
      <c r="C18" s="90"/>
      <c r="D18" s="101"/>
      <c r="E18" s="18"/>
      <c r="F18" s="19"/>
      <c r="G18" s="92">
        <v>1</v>
      </c>
      <c r="H18" s="15"/>
      <c r="I18" s="92">
        <v>4</v>
      </c>
      <c r="J18" s="13"/>
      <c r="K18" s="53"/>
      <c r="L18" s="22"/>
      <c r="M18" s="13"/>
      <c r="N18" s="13"/>
      <c r="O18" s="13"/>
      <c r="P18" s="14"/>
    </row>
    <row r="19" spans="1:16" ht="10.5" customHeight="1" thickBot="1">
      <c r="A19" s="28"/>
      <c r="B19" s="29"/>
      <c r="C19" s="30"/>
      <c r="D19" s="16"/>
      <c r="E19" s="13"/>
      <c r="F19" s="117" t="s">
        <v>35</v>
      </c>
      <c r="G19" s="92"/>
      <c r="H19" s="60"/>
      <c r="I19" s="92"/>
      <c r="J19" s="13"/>
      <c r="K19" s="53"/>
      <c r="L19" s="13"/>
      <c r="M19" s="13"/>
      <c r="N19" s="13"/>
      <c r="O19" s="13"/>
      <c r="P19" s="14"/>
    </row>
    <row r="20" spans="1:16" ht="10.5" customHeight="1" thickTop="1">
      <c r="A20" s="28"/>
      <c r="B20" s="31"/>
      <c r="C20" s="32"/>
      <c r="D20" s="16"/>
      <c r="E20" s="13"/>
      <c r="F20" s="110"/>
      <c r="G20" s="103">
        <v>8</v>
      </c>
      <c r="H20" s="13"/>
      <c r="I20" s="13"/>
      <c r="J20" s="13"/>
      <c r="K20" s="53"/>
      <c r="L20" s="13"/>
      <c r="M20" s="13"/>
      <c r="N20" s="13"/>
      <c r="O20" s="13"/>
      <c r="P20" s="14"/>
    </row>
    <row r="21" spans="1:16" ht="10.5" customHeight="1" thickBot="1">
      <c r="A21" s="94">
        <v>4</v>
      </c>
      <c r="B21" s="104" t="str">
        <f>VLOOKUP(A21,チーム!$A$2:$C$17,2,FALSE)</f>
        <v>V.V.NAGASAKIブラックス</v>
      </c>
      <c r="C21" s="90" t="str">
        <f>VLOOKUP(A21,チーム!$A$2:$C$17,3,FALSE)</f>
        <v>長崎県</v>
      </c>
      <c r="D21" s="101"/>
      <c r="E21" s="58"/>
      <c r="F21" s="13"/>
      <c r="G21" s="87"/>
      <c r="H21" s="13"/>
      <c r="I21" s="13"/>
      <c r="J21" s="13"/>
      <c r="K21" s="53"/>
      <c r="L21" s="13"/>
      <c r="M21" s="13"/>
      <c r="N21" s="13"/>
      <c r="O21" s="13"/>
      <c r="P21" s="14"/>
    </row>
    <row r="22" spans="1:16" ht="10.5" customHeight="1" thickTop="1">
      <c r="A22" s="94"/>
      <c r="B22" s="104"/>
      <c r="C22" s="90"/>
      <c r="D22" s="101"/>
      <c r="E22" s="13"/>
      <c r="F22" s="57"/>
      <c r="G22" s="13"/>
      <c r="H22" s="13"/>
      <c r="I22" s="13"/>
      <c r="J22" s="13"/>
      <c r="K22" s="53"/>
      <c r="L22" s="13"/>
      <c r="M22" s="13"/>
      <c r="N22" s="13"/>
      <c r="O22" s="13"/>
      <c r="P22" s="14"/>
    </row>
    <row r="23" spans="1:16" ht="10.5" customHeight="1">
      <c r="A23" s="28"/>
      <c r="B23" s="31"/>
      <c r="C23" s="32"/>
      <c r="D23" s="16"/>
      <c r="E23" s="13"/>
      <c r="F23" s="13"/>
      <c r="G23" s="13"/>
      <c r="H23" s="13"/>
      <c r="I23" s="13"/>
      <c r="J23" s="13"/>
      <c r="K23" s="54"/>
      <c r="L23" s="21"/>
      <c r="M23" s="19"/>
      <c r="N23" s="92"/>
      <c r="O23" s="13"/>
      <c r="P23" s="14"/>
    </row>
    <row r="24" spans="1:16" ht="10.5" customHeight="1">
      <c r="A24" s="94">
        <v>5</v>
      </c>
      <c r="B24" s="104" t="str">
        <f>VLOOKUP(A24,チーム!$A$2:$C$17,2,FALSE)</f>
        <v>S・Tオール大分</v>
      </c>
      <c r="C24" s="90" t="str">
        <f>VLOOKUP(A24,チーム!$A$2:$C$17,3,FALSE)</f>
        <v>大分県</v>
      </c>
      <c r="D24" s="101"/>
      <c r="E24" s="13"/>
      <c r="F24" s="13"/>
      <c r="G24" s="13"/>
      <c r="H24" s="13"/>
      <c r="I24" s="13"/>
      <c r="J24" s="13"/>
      <c r="K24" s="53"/>
      <c r="L24" s="22"/>
      <c r="M24" s="15"/>
      <c r="N24" s="92"/>
      <c r="O24" s="13"/>
      <c r="P24" s="14"/>
    </row>
    <row r="25" spans="1:16" ht="10.5" customHeight="1">
      <c r="A25" s="94"/>
      <c r="B25" s="104"/>
      <c r="C25" s="90"/>
      <c r="D25" s="101"/>
      <c r="E25" s="18"/>
      <c r="F25" s="19"/>
      <c r="G25" s="92">
        <v>2</v>
      </c>
      <c r="H25" s="13"/>
      <c r="I25" s="13"/>
      <c r="J25" s="13"/>
      <c r="K25" s="53"/>
      <c r="L25" s="13"/>
      <c r="M25" s="15"/>
      <c r="N25" s="13"/>
      <c r="O25" s="13"/>
      <c r="P25" s="14"/>
    </row>
    <row r="26" spans="1:16" ht="10.5" customHeight="1" thickBot="1">
      <c r="A26" s="28"/>
      <c r="B26" s="29"/>
      <c r="C26" s="30"/>
      <c r="D26" s="16"/>
      <c r="E26" s="13"/>
      <c r="F26" s="89"/>
      <c r="G26" s="92"/>
      <c r="H26" s="58"/>
      <c r="I26" s="13"/>
      <c r="J26" s="13"/>
      <c r="K26" s="53"/>
      <c r="L26" s="13"/>
      <c r="M26" s="15"/>
      <c r="N26" s="13"/>
      <c r="O26" s="13"/>
      <c r="P26" s="106"/>
    </row>
    <row r="27" spans="1:16" ht="10.5" customHeight="1" thickTop="1">
      <c r="A27" s="28"/>
      <c r="B27" s="31"/>
      <c r="C27" s="32"/>
      <c r="D27" s="16"/>
      <c r="E27" s="13"/>
      <c r="F27" s="88"/>
      <c r="G27" s="103">
        <v>3</v>
      </c>
      <c r="H27" s="64"/>
      <c r="I27" s="110">
        <v>7</v>
      </c>
      <c r="J27" s="13"/>
      <c r="K27" s="53"/>
      <c r="L27" s="13"/>
      <c r="M27" s="15"/>
      <c r="N27" s="13"/>
      <c r="O27" s="13"/>
      <c r="P27" s="105"/>
    </row>
    <row r="28" spans="1:16" ht="10.5" customHeight="1" thickBot="1">
      <c r="A28" s="94">
        <v>6</v>
      </c>
      <c r="B28" s="104" t="str">
        <f>VLOOKUP(A28,チーム!$A$2:$C$17,2,FALSE)</f>
        <v>山口水産</v>
      </c>
      <c r="C28" s="90" t="str">
        <f>VLOOKUP(A28,チーム!$A$2:$C$17,3,FALSE)</f>
        <v>鹿児島県</v>
      </c>
      <c r="D28" s="101"/>
      <c r="E28" s="58"/>
      <c r="F28" s="13"/>
      <c r="G28" s="87"/>
      <c r="H28" s="65"/>
      <c r="I28" s="110"/>
      <c r="J28" s="13"/>
      <c r="K28" s="53"/>
      <c r="L28" s="22"/>
      <c r="M28" s="15"/>
      <c r="N28" s="13"/>
      <c r="O28" s="13"/>
      <c r="P28" s="105"/>
    </row>
    <row r="29" spans="1:16" ht="10.5" customHeight="1" thickTop="1">
      <c r="A29" s="94"/>
      <c r="B29" s="104"/>
      <c r="C29" s="90"/>
      <c r="D29" s="101"/>
      <c r="E29" s="13"/>
      <c r="F29" s="57"/>
      <c r="G29" s="13"/>
      <c r="H29" s="66"/>
      <c r="I29" s="13"/>
      <c r="J29" s="13"/>
      <c r="K29" s="53"/>
      <c r="L29" s="22"/>
      <c r="M29" s="15"/>
      <c r="N29" s="13"/>
      <c r="O29" s="13"/>
      <c r="P29" s="105"/>
    </row>
    <row r="30" spans="1:19" ht="10.5" customHeight="1" thickBot="1">
      <c r="A30" s="28"/>
      <c r="B30" s="120"/>
      <c r="C30" s="30"/>
      <c r="D30" s="16"/>
      <c r="E30" s="13"/>
      <c r="F30" s="13"/>
      <c r="G30" s="13"/>
      <c r="H30" s="66"/>
      <c r="I30" s="13"/>
      <c r="J30" s="13"/>
      <c r="K30" s="52"/>
      <c r="L30" s="22"/>
      <c r="M30" s="15"/>
      <c r="N30" s="22"/>
      <c r="O30" s="105"/>
      <c r="P30" s="105"/>
      <c r="R30" s="6"/>
      <c r="S30" s="9"/>
    </row>
    <row r="31" spans="1:19" ht="10.5" customHeight="1" thickTop="1">
      <c r="A31" s="94">
        <v>7</v>
      </c>
      <c r="B31" s="104" t="str">
        <f>VLOOKUP(A31,チーム!$A$2:$C$17,2,FALSE)</f>
        <v>三吉電業ＳＣ</v>
      </c>
      <c r="C31" s="90" t="str">
        <f>VLOOKUP(A31,チーム!$A$2:$C$17,3,FALSE)</f>
        <v>福岡県</v>
      </c>
      <c r="D31" s="101"/>
      <c r="E31" s="13"/>
      <c r="F31" s="13"/>
      <c r="G31" s="13"/>
      <c r="H31" s="15"/>
      <c r="I31" s="61"/>
      <c r="J31" s="67"/>
      <c r="K31" s="68"/>
      <c r="L31" s="13"/>
      <c r="M31" s="15"/>
      <c r="N31" s="22"/>
      <c r="O31" s="105"/>
      <c r="P31" s="105"/>
      <c r="R31" s="6"/>
      <c r="S31" s="9"/>
    </row>
    <row r="32" spans="1:19" ht="10.5" customHeight="1">
      <c r="A32" s="94"/>
      <c r="B32" s="104"/>
      <c r="C32" s="90"/>
      <c r="D32" s="101"/>
      <c r="E32" s="18"/>
      <c r="F32" s="19"/>
      <c r="G32" s="92">
        <v>4</v>
      </c>
      <c r="H32" s="15"/>
      <c r="I32" s="92">
        <v>0</v>
      </c>
      <c r="J32" s="13"/>
      <c r="K32" s="52"/>
      <c r="L32" s="13"/>
      <c r="M32" s="15"/>
      <c r="N32" s="22"/>
      <c r="O32" s="105"/>
      <c r="P32" s="105"/>
      <c r="R32" s="6"/>
      <c r="S32" s="9"/>
    </row>
    <row r="33" spans="1:19" ht="10.5" customHeight="1" thickBot="1">
      <c r="A33" s="28"/>
      <c r="B33" s="120"/>
      <c r="C33" s="30"/>
      <c r="D33" s="17"/>
      <c r="E33" s="13"/>
      <c r="F33" s="89"/>
      <c r="G33" s="92"/>
      <c r="H33" s="15"/>
      <c r="I33" s="92"/>
      <c r="J33" s="13"/>
      <c r="K33" s="52"/>
      <c r="L33" s="13"/>
      <c r="M33" s="15"/>
      <c r="N33" s="22"/>
      <c r="O33" s="105"/>
      <c r="P33" s="105"/>
      <c r="R33" s="6"/>
      <c r="S33" s="9"/>
    </row>
    <row r="34" spans="1:19" ht="10.5" customHeight="1" thickTop="1">
      <c r="A34" s="28"/>
      <c r="B34" s="120"/>
      <c r="C34" s="30"/>
      <c r="D34" s="17"/>
      <c r="E34" s="13"/>
      <c r="F34" s="88"/>
      <c r="G34" s="103">
        <v>5</v>
      </c>
      <c r="H34" s="57"/>
      <c r="I34" s="13"/>
      <c r="J34" s="13"/>
      <c r="K34" s="52"/>
      <c r="L34" s="13"/>
      <c r="M34" s="15"/>
      <c r="N34" s="22"/>
      <c r="O34" s="105"/>
      <c r="P34" s="105"/>
      <c r="R34" s="6"/>
      <c r="S34" s="9"/>
    </row>
    <row r="35" spans="1:19" ht="10.5" customHeight="1" thickBot="1">
      <c r="A35" s="94">
        <v>8</v>
      </c>
      <c r="B35" s="104" t="str">
        <f>VLOOKUP(A35,チーム!$A$2:$C$17,2,FALSE)</f>
        <v>佐賀スラッガー</v>
      </c>
      <c r="C35" s="90" t="str">
        <f>VLOOKUP(A35,チーム!$A$2:$C$17,3,FALSE)</f>
        <v>佐賀県</v>
      </c>
      <c r="D35" s="101"/>
      <c r="E35" s="58"/>
      <c r="F35" s="13"/>
      <c r="G35" s="87"/>
      <c r="H35" s="13"/>
      <c r="I35" s="13"/>
      <c r="J35" s="13"/>
      <c r="K35" s="52"/>
      <c r="L35" s="13"/>
      <c r="M35" s="15"/>
      <c r="N35" s="22"/>
      <c r="O35" s="105"/>
      <c r="P35" s="105"/>
      <c r="R35" s="6"/>
      <c r="S35" s="9"/>
    </row>
    <row r="36" spans="1:19" ht="10.5" customHeight="1" thickTop="1">
      <c r="A36" s="94"/>
      <c r="B36" s="104"/>
      <c r="C36" s="90"/>
      <c r="D36" s="101"/>
      <c r="E36" s="13"/>
      <c r="F36" s="57"/>
      <c r="G36" s="13"/>
      <c r="H36" s="13"/>
      <c r="I36" s="13"/>
      <c r="J36" s="13"/>
      <c r="K36" s="52"/>
      <c r="L36" s="13"/>
      <c r="M36" s="15"/>
      <c r="N36" s="22"/>
      <c r="O36" s="105"/>
      <c r="P36" s="105"/>
      <c r="R36" s="6"/>
      <c r="S36" s="9"/>
    </row>
    <row r="37" spans="1:21" ht="10.5" customHeight="1">
      <c r="A37" s="28"/>
      <c r="B37" s="120"/>
      <c r="C37" s="30"/>
      <c r="D37" s="16"/>
      <c r="E37" s="13"/>
      <c r="F37" s="13"/>
      <c r="G37" s="13"/>
      <c r="H37" s="13"/>
      <c r="I37" s="13"/>
      <c r="J37" s="13"/>
      <c r="K37" s="52"/>
      <c r="L37" s="13"/>
      <c r="M37" s="15"/>
      <c r="N37" s="21"/>
      <c r="O37" s="105"/>
      <c r="P37" s="105"/>
      <c r="R37" s="26"/>
      <c r="S37" s="9"/>
      <c r="U37" s="7" t="s">
        <v>36</v>
      </c>
    </row>
    <row r="38" spans="1:19" ht="10.5" customHeight="1" thickBot="1">
      <c r="A38" s="94">
        <v>9</v>
      </c>
      <c r="B38" s="104" t="str">
        <f>VLOOKUP(A38,チーム!$A$2:$C$17,2,FALSE)</f>
        <v>ダイワアクト</v>
      </c>
      <c r="C38" s="90" t="str">
        <f>VLOOKUP(A38,チーム!$A$2:$C$17,3,FALSE)</f>
        <v>佐賀県</v>
      </c>
      <c r="D38" s="101"/>
      <c r="E38" s="13"/>
      <c r="F38" s="13"/>
      <c r="G38" s="13"/>
      <c r="H38" s="13"/>
      <c r="I38" s="13"/>
      <c r="J38" s="13"/>
      <c r="K38" s="52"/>
      <c r="L38" s="13"/>
      <c r="M38" s="15"/>
      <c r="N38" s="22"/>
      <c r="O38" s="105"/>
      <c r="P38" s="105"/>
      <c r="R38" s="26"/>
      <c r="S38" s="9"/>
    </row>
    <row r="39" spans="1:19" ht="10.5" customHeight="1" thickTop="1">
      <c r="A39" s="94"/>
      <c r="B39" s="104"/>
      <c r="C39" s="90"/>
      <c r="D39" s="101"/>
      <c r="E39" s="57"/>
      <c r="F39" s="57"/>
      <c r="G39" s="87">
        <v>8</v>
      </c>
      <c r="H39" s="13"/>
      <c r="I39" s="13"/>
      <c r="J39" s="13"/>
      <c r="K39" s="52"/>
      <c r="L39" s="13"/>
      <c r="M39" s="15"/>
      <c r="N39" s="22"/>
      <c r="O39" s="105"/>
      <c r="P39" s="105"/>
      <c r="R39" s="26"/>
      <c r="S39" s="9"/>
    </row>
    <row r="40" spans="1:19" ht="10.5" customHeight="1" thickBot="1">
      <c r="A40" s="28"/>
      <c r="B40" s="120"/>
      <c r="C40" s="30"/>
      <c r="D40" s="16"/>
      <c r="E40" s="13"/>
      <c r="F40" s="88"/>
      <c r="G40" s="87"/>
      <c r="H40" s="13"/>
      <c r="I40" s="13"/>
      <c r="J40" s="13"/>
      <c r="K40" s="52"/>
      <c r="L40" s="13"/>
      <c r="M40" s="15"/>
      <c r="N40" s="22"/>
      <c r="O40" s="105"/>
      <c r="P40" s="105"/>
      <c r="R40" s="26"/>
      <c r="S40" s="9"/>
    </row>
    <row r="41" spans="1:19" ht="10.5" customHeight="1" thickTop="1">
      <c r="A41" s="28"/>
      <c r="B41" s="121"/>
      <c r="C41" s="32"/>
      <c r="D41" s="16"/>
      <c r="E41" s="13"/>
      <c r="F41" s="89"/>
      <c r="G41" s="91">
        <v>3</v>
      </c>
      <c r="H41" s="59"/>
      <c r="I41" s="92">
        <v>2</v>
      </c>
      <c r="J41" s="13"/>
      <c r="K41" s="52"/>
      <c r="L41" s="13"/>
      <c r="M41" s="15"/>
      <c r="N41" s="22"/>
      <c r="O41" s="105"/>
      <c r="P41" s="105"/>
      <c r="R41" s="26"/>
      <c r="S41" s="9"/>
    </row>
    <row r="42" spans="1:19" ht="10.5" customHeight="1">
      <c r="A42" s="94">
        <v>10</v>
      </c>
      <c r="B42" s="104" t="str">
        <f>VLOOKUP(A42,チーム!$A$2:$C$17,2,FALSE)</f>
        <v>西福岡クラブ</v>
      </c>
      <c r="C42" s="90" t="str">
        <f>VLOOKUP(A42,チーム!$A$2:$C$17,3,FALSE)</f>
        <v>福岡県</v>
      </c>
      <c r="D42" s="101"/>
      <c r="E42" s="12"/>
      <c r="F42" s="20"/>
      <c r="G42" s="92"/>
      <c r="H42" s="15"/>
      <c r="I42" s="92"/>
      <c r="J42" s="13"/>
      <c r="K42" s="52"/>
      <c r="L42" s="13"/>
      <c r="M42" s="15"/>
      <c r="N42" s="22"/>
      <c r="O42" s="105"/>
      <c r="P42" s="23"/>
      <c r="R42" s="26"/>
      <c r="S42" s="9"/>
    </row>
    <row r="43" spans="1:19" ht="10.5" customHeight="1">
      <c r="A43" s="94"/>
      <c r="B43" s="104"/>
      <c r="C43" s="90"/>
      <c r="D43" s="101"/>
      <c r="E43" s="13"/>
      <c r="F43" s="13"/>
      <c r="G43" s="13"/>
      <c r="H43" s="15"/>
      <c r="I43" s="13"/>
      <c r="J43" s="13"/>
      <c r="K43" s="52"/>
      <c r="L43" s="13"/>
      <c r="M43" s="15"/>
      <c r="N43" s="13"/>
      <c r="O43" s="105"/>
      <c r="P43" s="23"/>
      <c r="R43" s="26"/>
      <c r="S43" s="9"/>
    </row>
    <row r="44" spans="1:19" ht="10.5" customHeight="1" thickBot="1">
      <c r="A44" s="28"/>
      <c r="B44" s="120"/>
      <c r="C44" s="30"/>
      <c r="D44" s="16"/>
      <c r="E44" s="13"/>
      <c r="F44" s="13"/>
      <c r="G44" s="13"/>
      <c r="H44" s="89"/>
      <c r="I44" s="13"/>
      <c r="J44" s="13"/>
      <c r="K44" s="78"/>
      <c r="L44" s="13"/>
      <c r="M44" s="15"/>
      <c r="N44" s="13"/>
      <c r="O44" s="105"/>
      <c r="P44" s="23"/>
      <c r="R44" s="26"/>
      <c r="S44" s="9"/>
    </row>
    <row r="45" spans="1:19" ht="10.5" customHeight="1" thickTop="1">
      <c r="A45" s="28"/>
      <c r="B45" s="121"/>
      <c r="C45" s="32"/>
      <c r="D45" s="16"/>
      <c r="E45" s="13"/>
      <c r="F45" s="13"/>
      <c r="G45" s="13"/>
      <c r="H45" s="88"/>
      <c r="I45" s="74"/>
      <c r="J45" s="67"/>
      <c r="K45" s="53"/>
      <c r="L45" s="92"/>
      <c r="M45" s="15"/>
      <c r="N45" s="13"/>
      <c r="O45" s="105"/>
      <c r="P45" s="23"/>
      <c r="R45" s="26"/>
      <c r="S45" s="9"/>
    </row>
    <row r="46" spans="1:16" ht="10.5" customHeight="1">
      <c r="A46" s="94">
        <v>11</v>
      </c>
      <c r="B46" s="104" t="str">
        <f>VLOOKUP(A46,チーム!$A$2:$C$17,2,FALSE)</f>
        <v>鹿児島ＳＢＣ</v>
      </c>
      <c r="C46" s="90" t="str">
        <f>VLOOKUP(A46,チーム!$A$2:$C$17,3,FALSE)</f>
        <v>鹿児島県</v>
      </c>
      <c r="D46" s="101"/>
      <c r="E46" s="13"/>
      <c r="F46" s="13"/>
      <c r="G46" s="13"/>
      <c r="H46" s="13"/>
      <c r="I46" s="75"/>
      <c r="J46" s="13"/>
      <c r="K46" s="53"/>
      <c r="L46" s="92"/>
      <c r="M46" s="15"/>
      <c r="N46" s="13"/>
      <c r="O46" s="13"/>
      <c r="P46" s="23"/>
    </row>
    <row r="47" spans="1:16" ht="10.5" customHeight="1">
      <c r="A47" s="94"/>
      <c r="B47" s="104"/>
      <c r="C47" s="90"/>
      <c r="D47" s="101"/>
      <c r="E47" s="18"/>
      <c r="F47" s="19"/>
      <c r="G47" s="92">
        <v>5</v>
      </c>
      <c r="H47" s="13"/>
      <c r="I47" s="87">
        <v>3</v>
      </c>
      <c r="J47" s="13"/>
      <c r="K47" s="53"/>
      <c r="L47" s="13"/>
      <c r="M47" s="15"/>
      <c r="N47" s="13"/>
      <c r="O47" s="13"/>
      <c r="P47" s="23"/>
    </row>
    <row r="48" spans="1:16" ht="10.5" customHeight="1" thickBot="1">
      <c r="A48" s="28"/>
      <c r="B48" s="121"/>
      <c r="C48" s="32"/>
      <c r="D48" s="16"/>
      <c r="E48" s="13"/>
      <c r="F48" s="89"/>
      <c r="G48" s="92"/>
      <c r="H48" s="13"/>
      <c r="I48" s="87"/>
      <c r="J48" s="13"/>
      <c r="K48" s="53"/>
      <c r="L48" s="13"/>
      <c r="M48" s="15"/>
      <c r="N48" s="13"/>
      <c r="O48" s="13"/>
      <c r="P48" s="23"/>
    </row>
    <row r="49" spans="1:16" ht="10.5" customHeight="1" thickTop="1">
      <c r="A49" s="28"/>
      <c r="B49" s="121"/>
      <c r="C49" s="32"/>
      <c r="D49" s="16"/>
      <c r="E49" s="13"/>
      <c r="F49" s="88"/>
      <c r="G49" s="103">
        <v>6</v>
      </c>
      <c r="H49" s="57"/>
      <c r="I49" s="13"/>
      <c r="J49" s="13"/>
      <c r="K49" s="53"/>
      <c r="L49" s="13"/>
      <c r="M49" s="15"/>
      <c r="N49" s="13"/>
      <c r="O49" s="13"/>
      <c r="P49" s="23"/>
    </row>
    <row r="50" spans="1:16" ht="10.5" customHeight="1" thickBot="1">
      <c r="A50" s="94">
        <v>12</v>
      </c>
      <c r="B50" s="85" t="str">
        <f>VLOOKUP(A50,チーム!$A$2:$C$17,2,FALSE)</f>
        <v>墨谷二中ＯＢ</v>
      </c>
      <c r="C50" s="90" t="str">
        <f>VLOOKUP(A50,チーム!$A$2:$C$17,3,FALSE)</f>
        <v>大分県</v>
      </c>
      <c r="D50" s="101"/>
      <c r="E50" s="13"/>
      <c r="F50" s="13"/>
      <c r="G50" s="87"/>
      <c r="H50" s="13"/>
      <c r="I50" s="13"/>
      <c r="J50" s="13"/>
      <c r="K50" s="53"/>
      <c r="L50" s="13"/>
      <c r="M50" s="15"/>
      <c r="N50" s="13"/>
      <c r="O50" s="13"/>
      <c r="P50" s="23"/>
    </row>
    <row r="51" spans="1:16" ht="10.5" customHeight="1" thickTop="1">
      <c r="A51" s="94"/>
      <c r="B51" s="85"/>
      <c r="C51" s="90"/>
      <c r="D51" s="101"/>
      <c r="E51" s="57"/>
      <c r="F51" s="57"/>
      <c r="G51" s="13"/>
      <c r="H51" s="13"/>
      <c r="I51" s="13"/>
      <c r="J51" s="13"/>
      <c r="K51" s="53"/>
      <c r="L51" s="13"/>
      <c r="M51" s="15"/>
      <c r="N51" s="22"/>
      <c r="O51" s="13"/>
      <c r="P51" s="23"/>
    </row>
    <row r="52" spans="1:16" ht="10.5" customHeight="1">
      <c r="A52" s="28"/>
      <c r="B52" s="121"/>
      <c r="C52" s="32"/>
      <c r="D52" s="16"/>
      <c r="E52" s="13"/>
      <c r="F52" s="13"/>
      <c r="G52" s="13"/>
      <c r="H52" s="13"/>
      <c r="I52" s="13"/>
      <c r="J52" s="13"/>
      <c r="K52" s="54"/>
      <c r="L52" s="21"/>
      <c r="M52" s="18"/>
      <c r="N52" s="13"/>
      <c r="O52" s="13"/>
      <c r="P52" s="14"/>
    </row>
    <row r="53" spans="1:16" ht="10.5" customHeight="1" thickBot="1">
      <c r="A53" s="94">
        <v>13</v>
      </c>
      <c r="B53" s="104" t="str">
        <f>VLOOKUP(A53,チーム!$A$2:$C$17,2,FALSE)</f>
        <v>有家クラブ</v>
      </c>
      <c r="C53" s="90" t="str">
        <f>VLOOKUP(A53,チーム!$A$2:$C$17,3,FALSE)</f>
        <v>長崎県</v>
      </c>
      <c r="D53" s="101"/>
      <c r="E53" s="58"/>
      <c r="F53" s="13"/>
      <c r="G53" s="13"/>
      <c r="H53" s="13"/>
      <c r="I53" s="13"/>
      <c r="J53" s="13"/>
      <c r="K53" s="53"/>
      <c r="L53" s="13"/>
      <c r="M53" s="13"/>
      <c r="N53" s="13"/>
      <c r="O53" s="13"/>
      <c r="P53" s="14"/>
    </row>
    <row r="54" spans="1:16" ht="10.5" customHeight="1" thickTop="1">
      <c r="A54" s="94"/>
      <c r="B54" s="104"/>
      <c r="C54" s="90"/>
      <c r="D54" s="101"/>
      <c r="E54" s="13"/>
      <c r="F54" s="57"/>
      <c r="G54" s="87">
        <v>6</v>
      </c>
      <c r="H54" s="13"/>
      <c r="I54" s="13"/>
      <c r="J54" s="13"/>
      <c r="K54" s="53"/>
      <c r="L54" s="13"/>
      <c r="M54" s="13"/>
      <c r="N54" s="13"/>
      <c r="O54" s="13"/>
      <c r="P54" s="14"/>
    </row>
    <row r="55" spans="1:16" ht="10.5" customHeight="1" thickBot="1">
      <c r="A55" s="28"/>
      <c r="B55" s="29"/>
      <c r="C55" s="30"/>
      <c r="D55" s="16"/>
      <c r="E55" s="13"/>
      <c r="F55" s="88"/>
      <c r="G55" s="87"/>
      <c r="H55" s="58"/>
      <c r="I55" s="13"/>
      <c r="J55" s="13"/>
      <c r="K55" s="53"/>
      <c r="L55" s="13"/>
      <c r="M55" s="13"/>
      <c r="N55" s="13"/>
      <c r="O55" s="13"/>
      <c r="P55" s="14"/>
    </row>
    <row r="56" spans="1:16" ht="10.5" customHeight="1" thickTop="1">
      <c r="A56" s="28"/>
      <c r="B56" s="31"/>
      <c r="C56" s="32"/>
      <c r="D56" s="16"/>
      <c r="E56" s="13"/>
      <c r="F56" s="89"/>
      <c r="G56" s="91">
        <v>2</v>
      </c>
      <c r="H56" s="64"/>
      <c r="I56" s="110">
        <v>15</v>
      </c>
      <c r="J56" s="13"/>
      <c r="K56" s="53"/>
      <c r="L56" s="13"/>
      <c r="M56" s="13"/>
      <c r="N56" s="13"/>
      <c r="O56" s="13"/>
      <c r="P56" s="14"/>
    </row>
    <row r="57" spans="1:16" ht="10.5" customHeight="1">
      <c r="A57" s="94">
        <v>14</v>
      </c>
      <c r="B57" s="104" t="str">
        <f>VLOOKUP(A57,チーム!$A$2:$C$17,2,FALSE)</f>
        <v>フリーダムＳＣ</v>
      </c>
      <c r="C57" s="90" t="str">
        <f>VLOOKUP(A57,チーム!$A$2:$C$17,3,FALSE)</f>
        <v>鹿児島県</v>
      </c>
      <c r="D57" s="101"/>
      <c r="E57" s="12"/>
      <c r="F57" s="20"/>
      <c r="G57" s="92"/>
      <c r="H57" s="65"/>
      <c r="I57" s="110"/>
      <c r="J57" s="13"/>
      <c r="K57" s="53"/>
      <c r="L57" s="22"/>
      <c r="M57" s="13"/>
      <c r="N57" s="13"/>
      <c r="O57" s="13"/>
      <c r="P57" s="14"/>
    </row>
    <row r="58" spans="1:16" ht="10.5" customHeight="1" thickBot="1">
      <c r="A58" s="94"/>
      <c r="B58" s="104"/>
      <c r="C58" s="90"/>
      <c r="D58" s="101"/>
      <c r="E58" s="13"/>
      <c r="F58" s="13"/>
      <c r="G58" s="13"/>
      <c r="H58" s="66" t="s">
        <v>37</v>
      </c>
      <c r="I58" s="63"/>
      <c r="J58" s="72"/>
      <c r="K58" s="55"/>
      <c r="L58" s="22"/>
      <c r="M58" s="14"/>
      <c r="N58" s="14"/>
      <c r="O58" s="14"/>
      <c r="P58" s="14"/>
    </row>
    <row r="59" spans="1:16" ht="10.5" customHeight="1" thickTop="1">
      <c r="A59" s="33"/>
      <c r="B59" s="33"/>
      <c r="C59" s="33"/>
      <c r="D59" s="16"/>
      <c r="E59" s="24"/>
      <c r="F59" s="24"/>
      <c r="G59" s="14"/>
      <c r="H59" s="27"/>
      <c r="I59" s="22"/>
      <c r="J59" s="71"/>
      <c r="K59" s="73"/>
      <c r="L59" s="25"/>
      <c r="M59" s="25"/>
      <c r="N59" s="25"/>
      <c r="O59" s="25"/>
      <c r="P59" s="16"/>
    </row>
    <row r="60" spans="1:16" ht="10.5" customHeight="1">
      <c r="A60" s="94">
        <v>15</v>
      </c>
      <c r="B60" s="104" t="str">
        <f>VLOOKUP(A60,チーム!$A$2:$C$17,2,FALSE)</f>
        <v>ＺＥＲＯ熊本</v>
      </c>
      <c r="C60" s="90" t="str">
        <f>VLOOKUP(A60,チーム!$A$2:$C$17,3,FALSE)</f>
        <v>熊本県</v>
      </c>
      <c r="D60" s="101"/>
      <c r="E60" s="13"/>
      <c r="F60" s="13"/>
      <c r="G60" s="13"/>
      <c r="H60" s="15"/>
      <c r="I60" s="22"/>
      <c r="J60" s="13"/>
      <c r="K60" s="56"/>
      <c r="L60" s="25"/>
      <c r="M60" s="25"/>
      <c r="N60" s="25"/>
      <c r="O60" s="25"/>
      <c r="P60" s="16"/>
    </row>
    <row r="61" spans="1:16" ht="10.5" customHeight="1">
      <c r="A61" s="94"/>
      <c r="B61" s="104"/>
      <c r="C61" s="90"/>
      <c r="D61" s="101"/>
      <c r="E61" s="18"/>
      <c r="F61" s="19"/>
      <c r="G61" s="92">
        <v>0</v>
      </c>
      <c r="H61" s="15"/>
      <c r="I61" s="92">
        <v>0</v>
      </c>
      <c r="J61" s="13"/>
      <c r="K61" s="56"/>
      <c r="L61" s="25"/>
      <c r="M61" s="25"/>
      <c r="N61" s="25"/>
      <c r="O61" s="25"/>
      <c r="P61" s="16"/>
    </row>
    <row r="62" spans="1:16" ht="10.5" customHeight="1" thickBot="1">
      <c r="A62" s="28"/>
      <c r="B62" s="29"/>
      <c r="C62" s="30"/>
      <c r="D62" s="17"/>
      <c r="E62" s="13"/>
      <c r="F62" s="89"/>
      <c r="G62" s="118"/>
      <c r="H62" s="15"/>
      <c r="I62" s="92"/>
      <c r="J62" s="13"/>
      <c r="K62" s="56"/>
      <c r="L62" s="25"/>
      <c r="M62" s="25"/>
      <c r="N62" s="25"/>
      <c r="O62" s="25"/>
      <c r="P62" s="16"/>
    </row>
    <row r="63" spans="1:16" ht="10.5" customHeight="1" thickTop="1">
      <c r="A63" s="28"/>
      <c r="B63" s="29"/>
      <c r="C63" s="30"/>
      <c r="D63" s="17"/>
      <c r="E63" s="13"/>
      <c r="F63" s="88"/>
      <c r="G63" s="87">
        <v>1</v>
      </c>
      <c r="H63" s="57"/>
      <c r="I63" s="14"/>
      <c r="J63" s="14"/>
      <c r="K63" s="56"/>
      <c r="L63" s="25"/>
      <c r="M63" s="25"/>
      <c r="N63" s="25"/>
      <c r="O63" s="25"/>
      <c r="P63" s="16"/>
    </row>
    <row r="64" spans="1:16" ht="10.5" customHeight="1" thickBot="1">
      <c r="A64" s="94">
        <v>16</v>
      </c>
      <c r="B64" s="104" t="str">
        <f>VLOOKUP(A64,チーム!$A$2:$C$17,2,FALSE)</f>
        <v>福岡ＮＳスラッガーズ</v>
      </c>
      <c r="C64" s="90" t="str">
        <f>VLOOKUP(A64,チーム!$A$2:$C$17,3,FALSE)</f>
        <v>福岡県</v>
      </c>
      <c r="D64" s="17"/>
      <c r="E64" s="13"/>
      <c r="F64" s="13"/>
      <c r="G64" s="87"/>
      <c r="H64" s="13"/>
      <c r="I64" s="14"/>
      <c r="J64" s="14"/>
      <c r="K64" s="56"/>
      <c r="L64" s="25"/>
      <c r="M64" s="25"/>
      <c r="N64" s="25"/>
      <c r="O64" s="25"/>
      <c r="P64" s="16"/>
    </row>
    <row r="65" spans="1:16" ht="10.5" customHeight="1" thickTop="1">
      <c r="A65" s="94"/>
      <c r="B65" s="104"/>
      <c r="C65" s="90"/>
      <c r="D65" s="17"/>
      <c r="E65" s="62"/>
      <c r="F65" s="62"/>
      <c r="G65" s="14"/>
      <c r="H65" s="14"/>
      <c r="I65" s="14"/>
      <c r="J65" s="14"/>
      <c r="K65" s="56"/>
      <c r="L65" s="25"/>
      <c r="M65" s="25"/>
      <c r="N65" s="25"/>
      <c r="O65" s="25"/>
      <c r="P65" s="16"/>
    </row>
    <row r="66" spans="1:16" ht="10.5" customHeight="1" thickBot="1">
      <c r="A66" s="28"/>
      <c r="B66" s="34"/>
      <c r="C66" s="35"/>
      <c r="D66" s="17"/>
      <c r="E66" s="24"/>
      <c r="F66" s="24"/>
      <c r="G66" s="14"/>
      <c r="H66" s="14"/>
      <c r="I66" s="14"/>
      <c r="J66" s="14"/>
      <c r="K66" s="25"/>
      <c r="L66" s="25"/>
      <c r="M66" s="25"/>
      <c r="N66" s="25"/>
      <c r="O66" s="25"/>
      <c r="P66" s="16"/>
    </row>
    <row r="67" spans="1:17" ht="10.5" customHeight="1">
      <c r="A67" s="36"/>
      <c r="B67" s="37"/>
      <c r="C67" s="38"/>
      <c r="D67" s="39"/>
      <c r="E67" s="40"/>
      <c r="F67" s="40"/>
      <c r="G67" s="41"/>
      <c r="H67" s="41"/>
      <c r="I67" s="41"/>
      <c r="J67" s="41"/>
      <c r="K67" s="41"/>
      <c r="L67" s="41"/>
      <c r="M67" s="41"/>
      <c r="N67" s="41"/>
      <c r="O67" s="41"/>
      <c r="P67" s="40"/>
      <c r="Q67" s="42"/>
    </row>
    <row r="68" spans="1:17" ht="17.25" customHeight="1">
      <c r="A68" s="28"/>
      <c r="B68" s="49" t="s">
        <v>28</v>
      </c>
      <c r="C68" s="46"/>
      <c r="D68" s="47"/>
      <c r="E68" s="24"/>
      <c r="F68" s="24"/>
      <c r="G68" s="14"/>
      <c r="H68" s="14"/>
      <c r="I68" s="14"/>
      <c r="J68" s="14"/>
      <c r="K68" s="14"/>
      <c r="L68" s="14"/>
      <c r="M68" s="14"/>
      <c r="N68" s="14"/>
      <c r="O68" s="14"/>
      <c r="P68" s="24"/>
      <c r="Q68" s="48"/>
    </row>
    <row r="69" spans="1:17" ht="10.5" customHeight="1">
      <c r="A69" s="28"/>
      <c r="B69" s="45"/>
      <c r="C69" s="46"/>
      <c r="D69" s="47"/>
      <c r="E69" s="24"/>
      <c r="F69" s="24"/>
      <c r="G69" s="14"/>
      <c r="H69" s="14"/>
      <c r="I69" s="14"/>
      <c r="J69" s="14"/>
      <c r="K69" s="14"/>
      <c r="L69" s="14"/>
      <c r="M69" s="14"/>
      <c r="N69" s="14"/>
      <c r="O69" s="14"/>
      <c r="P69" s="24"/>
      <c r="Q69" s="48"/>
    </row>
    <row r="70" spans="1:19" ht="10.5" customHeight="1" thickBot="1">
      <c r="A70" s="94">
        <v>4</v>
      </c>
      <c r="B70" s="104" t="str">
        <f>VLOOKUP(A70,チーム!$A$2:$C$17,2,FALSE)</f>
        <v>V.V.NAGASAKIブラックス</v>
      </c>
      <c r="C70" s="90" t="str">
        <f>VLOOKUP(A70,チーム!$A$2:$C$17,3,FALSE)</f>
        <v>長崎県</v>
      </c>
      <c r="D70" s="101"/>
      <c r="E70" s="58"/>
      <c r="F70" s="58"/>
      <c r="G70" s="13"/>
      <c r="H70" s="13"/>
      <c r="I70" s="13"/>
      <c r="J70" s="13"/>
      <c r="K70" s="13"/>
      <c r="L70" s="13"/>
      <c r="M70" s="14"/>
      <c r="N70" s="13"/>
      <c r="O70" s="25"/>
      <c r="P70" s="16"/>
      <c r="R70" s="26"/>
      <c r="S70" s="9"/>
    </row>
    <row r="71" spans="1:19" ht="10.5" customHeight="1" thickTop="1">
      <c r="A71" s="94"/>
      <c r="B71" s="104"/>
      <c r="C71" s="90"/>
      <c r="D71" s="101"/>
      <c r="E71" s="13"/>
      <c r="F71" s="13"/>
      <c r="G71" s="87">
        <v>8</v>
      </c>
      <c r="H71" s="13"/>
      <c r="I71" s="13"/>
      <c r="J71" s="13"/>
      <c r="K71" s="13"/>
      <c r="L71" s="13"/>
      <c r="M71" s="14"/>
      <c r="N71" s="13"/>
      <c r="O71" s="25"/>
      <c r="P71" s="16"/>
      <c r="R71" s="26"/>
      <c r="S71" s="9"/>
    </row>
    <row r="72" spans="1:19" ht="10.5" customHeight="1" thickBot="1">
      <c r="A72" s="28"/>
      <c r="B72" s="120"/>
      <c r="C72" s="30"/>
      <c r="D72" s="16"/>
      <c r="E72" s="13"/>
      <c r="F72" s="88"/>
      <c r="G72" s="93"/>
      <c r="H72" s="13"/>
      <c r="I72" s="79" t="s">
        <v>40</v>
      </c>
      <c r="J72" s="80"/>
      <c r="K72" s="80"/>
      <c r="L72" s="80"/>
      <c r="M72" s="80"/>
      <c r="N72" s="80"/>
      <c r="O72" s="81"/>
      <c r="P72" s="16"/>
      <c r="R72" s="26"/>
      <c r="S72" s="9"/>
    </row>
    <row r="73" spans="1:19" ht="10.5" customHeight="1" thickTop="1">
      <c r="A73" s="28"/>
      <c r="B73" s="121"/>
      <c r="C73" s="32"/>
      <c r="D73" s="16"/>
      <c r="E73" s="13"/>
      <c r="F73" s="89"/>
      <c r="G73" s="92">
        <v>2</v>
      </c>
      <c r="H73" s="57"/>
      <c r="I73" s="82"/>
      <c r="J73" s="83"/>
      <c r="K73" s="83"/>
      <c r="L73" s="83"/>
      <c r="M73" s="83"/>
      <c r="N73" s="83"/>
      <c r="O73" s="84"/>
      <c r="P73" s="16"/>
      <c r="R73" s="26"/>
      <c r="S73" s="9"/>
    </row>
    <row r="74" spans="1:19" ht="10.5" customHeight="1">
      <c r="A74" s="94">
        <v>8</v>
      </c>
      <c r="B74" s="104" t="str">
        <f>VLOOKUP(A74,チーム!$A$2:$C$17,2,FALSE)</f>
        <v>佐賀スラッガー</v>
      </c>
      <c r="C74" s="90" t="str">
        <f>VLOOKUP(A74,チーム!$A$2:$C$17,3,FALSE)</f>
        <v>佐賀県</v>
      </c>
      <c r="D74" s="101"/>
      <c r="E74" s="12"/>
      <c r="F74" s="20"/>
      <c r="G74" s="92"/>
      <c r="H74" s="13"/>
      <c r="I74" s="13"/>
      <c r="J74" s="13"/>
      <c r="K74" s="13"/>
      <c r="L74" s="13"/>
      <c r="M74" s="14"/>
      <c r="N74" s="13"/>
      <c r="O74" s="25"/>
      <c r="P74" s="23"/>
      <c r="R74" s="26"/>
      <c r="S74" s="9"/>
    </row>
    <row r="75" spans="1:19" ht="10.5" customHeight="1">
      <c r="A75" s="94"/>
      <c r="B75" s="104"/>
      <c r="C75" s="90"/>
      <c r="D75" s="101"/>
      <c r="E75" s="13"/>
      <c r="F75" s="13"/>
      <c r="G75" s="13"/>
      <c r="H75" s="13"/>
      <c r="I75" s="13"/>
      <c r="J75" s="13"/>
      <c r="K75" s="13"/>
      <c r="L75" s="13"/>
      <c r="M75" s="14"/>
      <c r="N75" s="13"/>
      <c r="O75" s="25"/>
      <c r="P75" s="23"/>
      <c r="R75" s="26"/>
      <c r="S75" s="9"/>
    </row>
    <row r="76" spans="1:16" ht="10.5" customHeight="1" thickBot="1">
      <c r="A76" s="94">
        <v>9</v>
      </c>
      <c r="B76" s="104" t="str">
        <f>VLOOKUP(A76,チーム!$A$2:$C$17,2,FALSE)</f>
        <v>ダイワアクト</v>
      </c>
      <c r="C76" s="90" t="str">
        <f>VLOOKUP(A76,チーム!$A$2:$C$17,3,FALSE)</f>
        <v>佐賀県</v>
      </c>
      <c r="D76" s="101"/>
      <c r="E76" s="58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23"/>
    </row>
    <row r="77" spans="1:16" ht="10.5" customHeight="1" thickTop="1">
      <c r="A77" s="94"/>
      <c r="B77" s="104"/>
      <c r="C77" s="90"/>
      <c r="D77" s="101"/>
      <c r="E77" s="13"/>
      <c r="F77" s="57"/>
      <c r="G77" s="87">
        <v>6</v>
      </c>
      <c r="H77" s="13"/>
      <c r="I77" s="13"/>
      <c r="J77" s="13"/>
      <c r="K77" s="13"/>
      <c r="L77" s="13"/>
      <c r="M77" s="13"/>
      <c r="N77" s="13"/>
      <c r="O77" s="13"/>
      <c r="P77" s="23"/>
    </row>
    <row r="78" spans="1:16" ht="10.5" customHeight="1" thickBot="1">
      <c r="A78" s="28"/>
      <c r="B78" s="31"/>
      <c r="C78" s="32"/>
      <c r="D78" s="16"/>
      <c r="E78" s="13"/>
      <c r="F78" s="88"/>
      <c r="G78" s="93"/>
      <c r="H78" s="13"/>
      <c r="I78" s="95" t="s">
        <v>41</v>
      </c>
      <c r="J78" s="96"/>
      <c r="K78" s="96"/>
      <c r="L78" s="96"/>
      <c r="M78" s="96"/>
      <c r="N78" s="97"/>
      <c r="O78" s="13"/>
      <c r="P78" s="23"/>
    </row>
    <row r="79" spans="1:16" ht="4.5" customHeight="1" thickTop="1">
      <c r="A79" s="28"/>
      <c r="B79" s="31"/>
      <c r="C79" s="32"/>
      <c r="D79" s="16"/>
      <c r="E79" s="13"/>
      <c r="F79" s="89"/>
      <c r="G79" s="92">
        <v>0</v>
      </c>
      <c r="H79" s="59"/>
      <c r="I79" s="98"/>
      <c r="J79" s="99"/>
      <c r="K79" s="99"/>
      <c r="L79" s="99"/>
      <c r="M79" s="99"/>
      <c r="N79" s="100"/>
      <c r="O79" s="13"/>
      <c r="P79" s="23"/>
    </row>
    <row r="80" spans="1:16" ht="10.5" customHeight="1">
      <c r="A80" s="94">
        <v>16</v>
      </c>
      <c r="B80" s="85" t="str">
        <f>VLOOKUP(A80,チーム!$A$2:$C$17,2,FALSE)</f>
        <v>福岡ＮＳスラッガーズ</v>
      </c>
      <c r="C80" s="90" t="str">
        <f>VLOOKUP(A80,チーム!$A$2:$C$17,3,FALSE)</f>
        <v>福岡県</v>
      </c>
      <c r="D80" s="101"/>
      <c r="E80" s="12"/>
      <c r="F80" s="20"/>
      <c r="G80" s="92"/>
      <c r="H80" s="13"/>
      <c r="I80" s="13"/>
      <c r="J80" s="13"/>
      <c r="K80" s="13"/>
      <c r="L80" s="13"/>
      <c r="M80" s="13"/>
      <c r="N80" s="13"/>
      <c r="O80" s="13"/>
      <c r="P80" s="23"/>
    </row>
    <row r="81" spans="1:16" ht="10.5" customHeight="1">
      <c r="A81" s="94"/>
      <c r="B81" s="85"/>
      <c r="C81" s="90"/>
      <c r="D81" s="101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23"/>
    </row>
    <row r="82" spans="1:16" ht="10.5" customHeight="1">
      <c r="A82" s="28"/>
      <c r="B82" s="77"/>
      <c r="C82" s="35"/>
      <c r="D82" s="17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23"/>
    </row>
    <row r="83" spans="1:16" ht="17.25" customHeight="1">
      <c r="A83" s="28"/>
      <c r="B83" s="85" t="s">
        <v>43</v>
      </c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23"/>
    </row>
    <row r="84" spans="1:16" ht="19.5" customHeight="1">
      <c r="A84" s="28"/>
      <c r="B84" s="77" t="s">
        <v>42</v>
      </c>
      <c r="C84" s="35"/>
      <c r="D84" s="17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23"/>
    </row>
    <row r="85" spans="1:16" ht="10.5" customHeight="1">
      <c r="A85" s="28"/>
      <c r="B85" s="31"/>
      <c r="C85" s="32"/>
      <c r="D85" s="16"/>
      <c r="E85" s="13"/>
      <c r="F85" s="13"/>
      <c r="G85" s="13"/>
      <c r="H85" s="13"/>
      <c r="I85" s="13"/>
      <c r="J85" s="13"/>
      <c r="K85" s="43"/>
      <c r="L85" s="13"/>
      <c r="M85" s="13"/>
      <c r="N85" s="13"/>
      <c r="O85" s="13"/>
      <c r="P85" s="14"/>
    </row>
    <row r="86" spans="1:6" ht="18" customHeight="1">
      <c r="A86" s="33" t="s">
        <v>29</v>
      </c>
      <c r="B86" s="33"/>
      <c r="C86" s="33"/>
      <c r="D86" s="33"/>
      <c r="E86" s="33"/>
      <c r="F86" s="33"/>
    </row>
    <row r="87" ht="10.5" customHeight="1"/>
    <row r="88" ht="13.5" customHeight="1"/>
    <row r="89" ht="13.5" customHeight="1"/>
  </sheetData>
  <sheetProtection/>
  <mergeCells count="130">
    <mergeCell ref="B60:B61"/>
    <mergeCell ref="I56:I57"/>
    <mergeCell ref="I41:I42"/>
    <mergeCell ref="I47:I48"/>
    <mergeCell ref="D46:D47"/>
    <mergeCell ref="D53:D54"/>
    <mergeCell ref="D42:D43"/>
    <mergeCell ref="D50:D51"/>
    <mergeCell ref="C60:C61"/>
    <mergeCell ref="I61:I62"/>
    <mergeCell ref="D9:D10"/>
    <mergeCell ref="D38:D39"/>
    <mergeCell ref="B24:B25"/>
    <mergeCell ref="A64:A65"/>
    <mergeCell ref="B64:B65"/>
    <mergeCell ref="C64:C65"/>
    <mergeCell ref="A13:A14"/>
    <mergeCell ref="D60:D61"/>
    <mergeCell ref="D17:D18"/>
    <mergeCell ref="B35:B36"/>
    <mergeCell ref="G47:G48"/>
    <mergeCell ref="F48:F49"/>
    <mergeCell ref="G49:G50"/>
    <mergeCell ref="G54:G55"/>
    <mergeCell ref="G61:G62"/>
    <mergeCell ref="F62:F63"/>
    <mergeCell ref="G63:G64"/>
    <mergeCell ref="F55:F56"/>
    <mergeCell ref="L45:L46"/>
    <mergeCell ref="N23:N24"/>
    <mergeCell ref="G41:G42"/>
    <mergeCell ref="G32:G33"/>
    <mergeCell ref="A1:Q1"/>
    <mergeCell ref="A2:Q2"/>
    <mergeCell ref="F19:F20"/>
    <mergeCell ref="I18:I19"/>
    <mergeCell ref="G18:G19"/>
    <mergeCell ref="G20:G21"/>
    <mergeCell ref="O30:O45"/>
    <mergeCell ref="P26:P41"/>
    <mergeCell ref="K7:N7"/>
    <mergeCell ref="I32:I33"/>
    <mergeCell ref="L16:L17"/>
    <mergeCell ref="I27:I28"/>
    <mergeCell ref="E7:J7"/>
    <mergeCell ref="F33:F34"/>
    <mergeCell ref="G34:G35"/>
    <mergeCell ref="H44:H45"/>
    <mergeCell ref="B31:B32"/>
    <mergeCell ref="C13:C14"/>
    <mergeCell ref="C17:C18"/>
    <mergeCell ref="A21:A22"/>
    <mergeCell ref="A24:A25"/>
    <mergeCell ref="A28:A29"/>
    <mergeCell ref="C21:C22"/>
    <mergeCell ref="C24:C25"/>
    <mergeCell ref="A31:A32"/>
    <mergeCell ref="B13:B14"/>
    <mergeCell ref="B9:B10"/>
    <mergeCell ref="B21:B22"/>
    <mergeCell ref="C9:C10"/>
    <mergeCell ref="C28:C29"/>
    <mergeCell ref="A17:A18"/>
    <mergeCell ref="B17:B18"/>
    <mergeCell ref="B28:B29"/>
    <mergeCell ref="A9:A10"/>
    <mergeCell ref="B38:B39"/>
    <mergeCell ref="C31:C32"/>
    <mergeCell ref="B42:B43"/>
    <mergeCell ref="D57:D58"/>
    <mergeCell ref="D21:D22"/>
    <mergeCell ref="D24:D25"/>
    <mergeCell ref="D28:D29"/>
    <mergeCell ref="D35:D36"/>
    <mergeCell ref="C35:C36"/>
    <mergeCell ref="D31:D32"/>
    <mergeCell ref="A35:A36"/>
    <mergeCell ref="C38:C39"/>
    <mergeCell ref="C50:C51"/>
    <mergeCell ref="B53:B54"/>
    <mergeCell ref="A57:A58"/>
    <mergeCell ref="A60:A61"/>
    <mergeCell ref="A38:A39"/>
    <mergeCell ref="A42:A43"/>
    <mergeCell ref="A46:A47"/>
    <mergeCell ref="A50:A51"/>
    <mergeCell ref="A53:A54"/>
    <mergeCell ref="B46:B47"/>
    <mergeCell ref="B50:B51"/>
    <mergeCell ref="C74:C75"/>
    <mergeCell ref="B74:B75"/>
    <mergeCell ref="B57:B58"/>
    <mergeCell ref="C57:C58"/>
    <mergeCell ref="C46:C47"/>
    <mergeCell ref="C53:C54"/>
    <mergeCell ref="A70:A71"/>
    <mergeCell ref="F11:F12"/>
    <mergeCell ref="G12:G13"/>
    <mergeCell ref="I12:I13"/>
    <mergeCell ref="H15:H16"/>
    <mergeCell ref="G25:G26"/>
    <mergeCell ref="F26:F27"/>
    <mergeCell ref="G27:G28"/>
    <mergeCell ref="G10:G11"/>
    <mergeCell ref="B76:B77"/>
    <mergeCell ref="C76:C77"/>
    <mergeCell ref="D76:D77"/>
    <mergeCell ref="B70:B71"/>
    <mergeCell ref="C70:C71"/>
    <mergeCell ref="D70:D71"/>
    <mergeCell ref="G73:G74"/>
    <mergeCell ref="A80:A81"/>
    <mergeCell ref="G79:G80"/>
    <mergeCell ref="I78:N79"/>
    <mergeCell ref="C80:C81"/>
    <mergeCell ref="D80:D81"/>
    <mergeCell ref="A74:A75"/>
    <mergeCell ref="D74:D75"/>
    <mergeCell ref="B80:B81"/>
    <mergeCell ref="A76:A77"/>
    <mergeCell ref="I72:O73"/>
    <mergeCell ref="B83:O83"/>
    <mergeCell ref="G39:G40"/>
    <mergeCell ref="F40:F41"/>
    <mergeCell ref="C42:C43"/>
    <mergeCell ref="G56:G57"/>
    <mergeCell ref="G77:G78"/>
    <mergeCell ref="F78:F79"/>
    <mergeCell ref="G71:G72"/>
    <mergeCell ref="F72:F73"/>
  </mergeCells>
  <printOptions/>
  <pageMargins left="0.7874015748031497" right="0.7874015748031497" top="0.77" bottom="0.48" header="0.5118110236220472" footer="0.41"/>
  <pageSetup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8" sqref="H18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石黒義也</dc:creator>
  <cp:keywords/>
  <dc:description/>
  <cp:lastModifiedBy>ISHIZAKA</cp:lastModifiedBy>
  <cp:lastPrinted>2019-06-01T07:40:53Z</cp:lastPrinted>
  <dcterms:created xsi:type="dcterms:W3CDTF">2000-09-13T06:44:27Z</dcterms:created>
  <dcterms:modified xsi:type="dcterms:W3CDTF">2019-06-02T17:46:15Z</dcterms:modified>
  <cp:category/>
  <cp:version/>
  <cp:contentType/>
  <cp:contentStatus/>
</cp:coreProperties>
</file>