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30" windowWidth="14850" windowHeight="7290"/>
  </bookViews>
  <sheets>
    <sheet name="８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'８'!$A$1:$T$24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B10" i="24"/>
  <c r="B8"/>
  <c r="K2"/>
  <c r="S9"/>
  <c r="S7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<sst xmlns="http://schemas.openxmlformats.org/spreadsheetml/2006/main" count="200" uniqueCount="96">
  <si>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</si>
  <si>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</si>
  <si>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</si>
  <si>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</si>
  <si>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</si>
  <si>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</si>
  <si>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</si>
  <si>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</si>
  <si>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</si>
  <si>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</si>
  <si>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</si>
  <si>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</si>
  <si>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</si>
  <si>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</si>
  <si>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</si>
  <si>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</si>
  <si>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</si>
  <si>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</si>
  <si>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</si>
  <si>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</si>
  <si>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</si>
  <si>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</si>
  <si>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</si>
  <si>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</si>
  <si>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</si>
  <si>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</si>
  <si>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</si>
  <si>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</si>
  <si>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</si>
  <si>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</si>
  <si>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</si>
  <si>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</si>
  <si>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</si>
  <si>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</si>
  <si>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</si>
  <si>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</si>
  <si>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</si>
  <si>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</si>
  <si>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</si>
  <si>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</si>
  <si>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</si>
  <si>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</si>
  <si>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</si>
  <si>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</si>
  <si>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</si>
  <si>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</si>
  <si>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</si>
  <si>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</si>
  <si>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</si>
  <si>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</si>
  <si>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</si>
  <si>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</si>
  <si>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</si>
  <si>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</si>
  <si>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</si>
  <si>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</si>
  <si>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</si>
  <si>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</si>
  <si>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</si>
  <si>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</si>
  <si>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</si>
  <si>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</si>
  <si>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</si>
  <si>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</si>
  <si>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</si>
  <si>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</si>
  <si>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</si>
  <si>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</si>
  <si>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</si>
  <si>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</si>
  <si>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</si>
  <si>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</si>
  <si>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</si>
  <si>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</si>
  <si>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</si>
  <si>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</si>
  <si>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</si>
  <si>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</si>
  <si>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</si>
  <si>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</si>
  <si>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</si>
  <si>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佐賀教友クラブ</t>
    <rPh sb="0" eb="2">
      <t>サガ</t>
    </rPh>
    <rPh sb="2" eb="4">
      <t>キョウユウ</t>
    </rPh>
    <phoneticPr fontId="22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</si>
  <si>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</si>
  <si>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</si>
  <si>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</si>
  <si>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　</t>
    <phoneticPr fontId="1"/>
  </si>
  <si>
    <t>唐津教友ソフトボールクラブ</t>
    <rPh sb="0" eb="2">
      <t>カラツ</t>
    </rPh>
    <rPh sb="2" eb="4">
      <t>キョウユウ</t>
    </rPh>
    <phoneticPr fontId="22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</si>
  <si>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</si>
  <si>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第６４回全日本教員ソフトボール選手権大会佐賀県予選会</t>
    <rPh sb="5" eb="7">
      <t>ニホン</t>
    </rPh>
    <rPh sb="7" eb="9">
      <t>キョウイン</t>
    </rPh>
    <rPh sb="15" eb="18">
      <t>センシュケン</t>
    </rPh>
    <rPh sb="18" eb="20">
      <t>タイカイ</t>
    </rPh>
    <rPh sb="20" eb="23">
      <t>サガケン</t>
    </rPh>
    <rPh sb="23" eb="26">
      <t>ヨセンカイ</t>
    </rPh>
    <phoneticPr fontId="1"/>
  </si>
  <si>
    <t>X</t>
    <phoneticPr fontId="1"/>
  </si>
  <si>
    <t>●高木勝己、濵隆朗、高柳俊一</t>
    <rPh sb="1" eb="3">
      <t>タカギ</t>
    </rPh>
    <rPh sb="3" eb="5">
      <t>カツミ</t>
    </rPh>
    <rPh sb="6" eb="7">
      <t>ハマ</t>
    </rPh>
    <rPh sb="7" eb="9">
      <t>タカアキ</t>
    </rPh>
    <rPh sb="10" eb="12">
      <t>タカヤナギ</t>
    </rPh>
    <rPh sb="12" eb="14">
      <t>シュンイチ</t>
    </rPh>
    <phoneticPr fontId="1"/>
  </si>
  <si>
    <t>元山祐介</t>
    <rPh sb="0" eb="2">
      <t>モトヤマ</t>
    </rPh>
    <rPh sb="2" eb="4">
      <t>ユウスケ</t>
    </rPh>
    <phoneticPr fontId="1"/>
  </si>
  <si>
    <t>北川祥太</t>
    <rPh sb="0" eb="2">
      <t>キタガワ</t>
    </rPh>
    <rPh sb="2" eb="4">
      <t>ショウタ</t>
    </rPh>
    <phoneticPr fontId="1"/>
  </si>
  <si>
    <t>○納富宣彦</t>
    <rPh sb="1" eb="3">
      <t>ノウドミ</t>
    </rPh>
    <rPh sb="3" eb="5">
      <t>ノブヒコ</t>
    </rPh>
    <phoneticPr fontId="1"/>
  </si>
  <si>
    <t>西山健太</t>
    <rPh sb="0" eb="1">
      <t>ニシヤマ</t>
    </rPh>
    <rPh sb="1" eb="3">
      <t>ケンタ</t>
    </rPh>
    <phoneticPr fontId="1"/>
  </si>
  <si>
    <t>３回コールド</t>
    <rPh sb="1" eb="2">
      <t>カイ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</si>
</sst>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Z23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A7" sqref="A7:D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1" t="str">
        <f ca="1">データ!D14</f>
        <v>第６４回全日本教員ソフトボール選手権大会佐賀県予選会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19"/>
    </row>
    <row r="2" spans="1:26" ht="16.5" customHeight="1">
      <c r="A2" s="40" t="s">
        <v>14</v>
      </c>
      <c r="B2" s="52">
        <v>43198</v>
      </c>
      <c r="C2" s="53"/>
      <c r="D2" s="53"/>
      <c r="E2" s="53"/>
      <c r="F2" s="53"/>
      <c r="G2" s="7"/>
      <c r="H2" s="7"/>
      <c r="I2" s="54" t="s">
        <v>13</v>
      </c>
      <c r="J2" s="54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4" t="s">
        <v>12</v>
      </c>
      <c r="J3" s="54"/>
      <c r="K3" s="55" t="s">
        <v>87</v>
      </c>
      <c r="L3" s="56"/>
      <c r="M3" s="56"/>
      <c r="N3" s="56"/>
      <c r="O3" s="56"/>
      <c r="P3" s="5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83</v>
      </c>
      <c r="B5" s="7"/>
      <c r="C5" s="43" t="s">
        <v>74</v>
      </c>
      <c r="D5" s="7"/>
      <c r="E5" s="71">
        <v>0.41666666666666669</v>
      </c>
      <c r="F5" s="72"/>
      <c r="G5" s="44" t="s">
        <v>75</v>
      </c>
      <c r="H5" s="41"/>
      <c r="I5" s="73">
        <v>0.46875</v>
      </c>
      <c r="J5" s="72"/>
      <c r="K5" s="74" t="s">
        <v>70</v>
      </c>
      <c r="L5" s="75"/>
      <c r="M5" s="63"/>
      <c r="N5" s="64"/>
      <c r="O5" s="45" t="s">
        <v>69</v>
      </c>
      <c r="P5" s="41"/>
      <c r="Q5" s="70">
        <f>IF(I5="","",+I5-E5-M5)</f>
        <v>5.2083333333333315E-2</v>
      </c>
      <c r="R5" s="70"/>
      <c r="S5" s="40" t="s">
        <v>71</v>
      </c>
      <c r="T5" s="42">
        <v>1</v>
      </c>
    </row>
    <row r="6" spans="1:26" ht="15.75" customHeight="1">
      <c r="A6" s="66" t="s">
        <v>11</v>
      </c>
      <c r="B6" s="67"/>
      <c r="C6" s="67"/>
      <c r="D6" s="6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6" t="s">
        <v>5</v>
      </c>
      <c r="T6" s="69"/>
      <c r="U6" s="10"/>
      <c r="V6" s="10"/>
      <c r="Y6" s="57"/>
      <c r="Z6" s="57"/>
    </row>
    <row r="7" spans="1:26" ht="15" customHeight="1">
      <c r="A7" s="58" t="s">
        <v>86</v>
      </c>
      <c r="B7" s="59"/>
      <c r="C7" s="59"/>
      <c r="D7" s="60"/>
      <c r="E7" s="61">
        <v>1</v>
      </c>
      <c r="F7" s="61">
        <v>0</v>
      </c>
      <c r="G7" s="61">
        <v>0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3">
        <f>IF(E7="","",SUM(E7:R7))</f>
        <v>1</v>
      </c>
      <c r="T7" s="84"/>
      <c r="U7" s="10"/>
      <c r="V7" s="10"/>
      <c r="Y7" s="57"/>
      <c r="Z7" s="57"/>
    </row>
    <row r="8" spans="1:26" ht="14.45" customHeight="1">
      <c r="A8" s="17" t="s">
        <v>9</v>
      </c>
      <c r="B8" s="82" t="str">
        <f ca="1">IF(A7="","",VLOOKUP(A7,データ!$B$2:$C$34,2,0))</f>
        <v>佐賀</v>
      </c>
      <c r="C8" s="82"/>
      <c r="D8" s="18" t="s">
        <v>72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5"/>
      <c r="T8" s="86"/>
      <c r="U8" s="10"/>
      <c r="V8" s="10"/>
      <c r="Y8" s="57"/>
      <c r="Z8" s="57"/>
    </row>
    <row r="9" spans="1:26" ht="15" customHeight="1">
      <c r="A9" s="58" t="s">
        <v>81</v>
      </c>
      <c r="B9" s="59"/>
      <c r="C9" s="59"/>
      <c r="D9" s="60"/>
      <c r="E9" s="61">
        <v>12</v>
      </c>
      <c r="F9" s="61">
        <v>4</v>
      </c>
      <c r="G9" s="61" t="s">
        <v>89</v>
      </c>
      <c r="H9" s="61"/>
      <c r="I9" s="61"/>
      <c r="J9" s="61"/>
      <c r="K9" s="61"/>
      <c r="L9" s="76"/>
      <c r="M9" s="76"/>
      <c r="N9" s="76"/>
      <c r="O9" s="76"/>
      <c r="P9" s="76"/>
      <c r="Q9" s="76"/>
      <c r="R9" s="76"/>
      <c r="S9" s="78">
        <f>IF(E9="","",SUM(E9:R9))</f>
        <v>16</v>
      </c>
      <c r="T9" s="79"/>
      <c r="U9" s="10"/>
      <c r="V9" s="22"/>
      <c r="W9" s="20"/>
      <c r="Y9" s="57"/>
      <c r="Z9" s="57"/>
    </row>
    <row r="10" spans="1:26" ht="15" customHeight="1">
      <c r="A10" s="49" t="s">
        <v>9</v>
      </c>
      <c r="B10" s="82" t="str">
        <f ca="1">IF(A9="","",VLOOKUP(A9,データ!$B$2:$C$34,2,0))</f>
        <v>佐賀</v>
      </c>
      <c r="C10" s="82"/>
      <c r="D10" s="18" t="s">
        <v>72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80"/>
      <c r="T10" s="81"/>
      <c r="U10" s="10"/>
      <c r="V10" s="10"/>
      <c r="X10" s="20"/>
      <c r="Y10" s="57"/>
      <c r="Z10" s="5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7"/>
      <c r="Z11" s="57"/>
    </row>
    <row r="12" spans="1:26" ht="15" customHeight="1">
      <c r="A12" s="96" t="s">
        <v>68</v>
      </c>
      <c r="B12" s="96"/>
      <c r="C12" s="13" t="s">
        <v>0</v>
      </c>
      <c r="D12" s="28" t="s">
        <v>90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91</v>
      </c>
      <c r="P12" s="28"/>
      <c r="Q12" s="28"/>
      <c r="R12" s="28"/>
      <c r="S12" s="28"/>
      <c r="Y12" s="57"/>
      <c r="Z12" s="57"/>
    </row>
    <row r="13" spans="1:26" ht="15" customHeight="1">
      <c r="A13" s="96"/>
      <c r="B13" s="96"/>
      <c r="C13" s="14" t="s">
        <v>1</v>
      </c>
      <c r="D13" s="29" t="s">
        <v>93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92</v>
      </c>
      <c r="P13" s="29"/>
      <c r="Q13" s="29"/>
      <c r="R13" s="29"/>
      <c r="S13" s="29"/>
      <c r="Y13" s="57"/>
      <c r="Z13" s="5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57"/>
      <c r="Z14" s="57"/>
    </row>
    <row r="15" spans="1:26" ht="15" customHeight="1">
      <c r="A15" s="7"/>
      <c r="B15" s="88" t="s">
        <v>0</v>
      </c>
      <c r="C15" s="77" t="s">
        <v>2</v>
      </c>
      <c r="D15" s="77"/>
      <c r="E15" s="30"/>
      <c r="F15" s="27"/>
      <c r="G15" s="27"/>
      <c r="H15" s="27"/>
      <c r="I15" s="27"/>
      <c r="J15" s="27"/>
      <c r="K15" s="27"/>
      <c r="L15" s="27"/>
      <c r="M15" s="31" t="s">
        <v>7</v>
      </c>
      <c r="N15" s="30"/>
      <c r="O15" s="30"/>
      <c r="P15" s="32"/>
      <c r="Q15" s="32"/>
      <c r="R15" s="27"/>
      <c r="S15" s="27"/>
      <c r="Y15" s="57"/>
      <c r="Z15" s="57"/>
    </row>
    <row r="16" spans="1:26" ht="15" customHeight="1">
      <c r="A16" s="77" t="s">
        <v>8</v>
      </c>
      <c r="B16" s="89"/>
      <c r="C16" s="88" t="s">
        <v>3</v>
      </c>
      <c r="D16" s="88"/>
      <c r="E16" s="5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Y16" s="57"/>
      <c r="Z16" s="57"/>
    </row>
    <row r="17" spans="1:26" ht="15" customHeight="1">
      <c r="A17" s="77"/>
      <c r="B17" s="89" t="s">
        <v>1</v>
      </c>
      <c r="C17" s="87" t="s">
        <v>2</v>
      </c>
      <c r="D17" s="87"/>
      <c r="E17" s="33" t="s">
        <v>94</v>
      </c>
      <c r="F17" s="29"/>
      <c r="G17" s="29"/>
      <c r="H17" s="29"/>
      <c r="I17" s="29"/>
      <c r="J17" s="29"/>
      <c r="K17" s="29"/>
      <c r="L17" s="29"/>
      <c r="M17" s="34" t="s">
        <v>7</v>
      </c>
      <c r="N17" s="33"/>
      <c r="O17" s="29"/>
      <c r="P17" s="34"/>
      <c r="Q17" s="33"/>
      <c r="R17" s="29"/>
      <c r="S17" s="29"/>
      <c r="Y17" s="57"/>
      <c r="Z17" s="57"/>
    </row>
    <row r="18" spans="1:26" ht="15" customHeight="1">
      <c r="A18" s="7"/>
      <c r="B18" s="87"/>
      <c r="C18" s="77" t="s">
        <v>3</v>
      </c>
      <c r="D18" s="77"/>
      <c r="E18" s="3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57"/>
      <c r="Z18" s="5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57"/>
      <c r="Z19" s="57"/>
    </row>
    <row r="20" spans="1:26" ht="15" customHeight="1">
      <c r="A20" s="94" t="s">
        <v>6</v>
      </c>
      <c r="B20" s="95"/>
      <c r="C20" s="35" t="s">
        <v>95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Y20" s="57"/>
      <c r="Z20" s="5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57"/>
      <c r="Z21" s="57"/>
    </row>
    <row r="22" spans="1:26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84</v>
      </c>
      <c r="U22" s="21"/>
    </row>
    <row r="23" spans="1:26" ht="24.95" customHeight="1">
      <c r="A23" s="90" t="s">
        <v>64</v>
      </c>
      <c r="B23" s="91"/>
      <c r="C23" s="24"/>
      <c r="D23" s="24"/>
      <c r="E23" s="25" t="s">
        <v>65</v>
      </c>
      <c r="F23" s="92" t="s">
        <v>63</v>
      </c>
      <c r="G23" s="92"/>
      <c r="H23" s="92"/>
      <c r="I23" s="93" t="s">
        <v>66</v>
      </c>
      <c r="J23" s="93"/>
      <c r="K23" s="93"/>
      <c r="L23" s="93"/>
      <c r="M23" s="93"/>
      <c r="N23" s="93"/>
      <c r="O23" s="24"/>
      <c r="P23" s="24"/>
      <c r="Q23" s="26"/>
      <c r="R23" s="24"/>
      <c r="S23" s="24"/>
    </row>
  </sheetData>
  <sheetProtection formatCells="0"/>
  <mergeCells count="59">
    <mergeCell ref="L9:L10"/>
    <mergeCell ref="A23:B23"/>
    <mergeCell ref="F23:H23"/>
    <mergeCell ref="I23:N23"/>
    <mergeCell ref="A20:B20"/>
    <mergeCell ref="A12:B13"/>
    <mergeCell ref="B15:B16"/>
    <mergeCell ref="A16:A17"/>
    <mergeCell ref="C18:D18"/>
    <mergeCell ref="R7:R8"/>
    <mergeCell ref="S7:T8"/>
    <mergeCell ref="P7:P8"/>
    <mergeCell ref="C17:D17"/>
    <mergeCell ref="H9:H10"/>
    <mergeCell ref="B10:C10"/>
    <mergeCell ref="I9:I10"/>
    <mergeCell ref="C16:D16"/>
    <mergeCell ref="R9:R10"/>
    <mergeCell ref="B17:B18"/>
    <mergeCell ref="S9:T10"/>
    <mergeCell ref="B8:C8"/>
    <mergeCell ref="A9:D9"/>
    <mergeCell ref="E9:E10"/>
    <mergeCell ref="F9:F10"/>
    <mergeCell ref="G9:G10"/>
    <mergeCell ref="M9:M10"/>
    <mergeCell ref="N9:N10"/>
    <mergeCell ref="O9:O10"/>
    <mergeCell ref="Q7:Q8"/>
    <mergeCell ref="P9:P10"/>
    <mergeCell ref="Q9:Q10"/>
    <mergeCell ref="C15:D15"/>
    <mergeCell ref="I7:I8"/>
    <mergeCell ref="K7:K8"/>
    <mergeCell ref="L7:L8"/>
    <mergeCell ref="M7:M8"/>
    <mergeCell ref="N7:N8"/>
    <mergeCell ref="O7:O8"/>
    <mergeCell ref="K9:K10"/>
    <mergeCell ref="H7:H8"/>
    <mergeCell ref="J7:J8"/>
    <mergeCell ref="M5:N5"/>
    <mergeCell ref="J9:J10"/>
    <mergeCell ref="A6:D6"/>
    <mergeCell ref="S6:T6"/>
    <mergeCell ref="Q5:R5"/>
    <mergeCell ref="E5:F5"/>
    <mergeCell ref="I5:J5"/>
    <mergeCell ref="K5:L5"/>
    <mergeCell ref="B1:Q1"/>
    <mergeCell ref="B2:F2"/>
    <mergeCell ref="I2:J2"/>
    <mergeCell ref="I3:J3"/>
    <mergeCell ref="K3:P3"/>
    <mergeCell ref="Y6:Z21"/>
    <mergeCell ref="A7:D7"/>
    <mergeCell ref="E7:E8"/>
    <mergeCell ref="F7:F8"/>
    <mergeCell ref="G7:G8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">
      <formula1>TEAM</formula1>
    </dataValidation>
    <dataValidation imeMode="off" allowBlank="1" showInputMessage="1" showErrorMessage="1" sqref="E9:S9 E7:S7"/>
    <dataValidation imeMode="on" allowBlank="1" showInputMessage="1" showErrorMessage="1" sqref="P23:S23 I23 S22 E23:F23 A23 C23 E12:Q14 G2:I4 R12:S18 S3:S4 S1 B1 R1:R4 K4:P4 L16:Q18 D12:D13 M15:O15 D19:S20 C12:C14 C3:F4 J3:J4 Q2:Q4 K2:P2 A1:A2 D15:K18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3"/>
  </sheetPr>
  <dimension ref="A1:E34"/>
  <sheetViews>
    <sheetView workbookViewId="0">
      <selection activeCell="F2" sqref="F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67</v>
      </c>
      <c r="D1" t="s">
        <v>80</v>
      </c>
      <c r="E1" t="s">
        <v>73</v>
      </c>
    </row>
    <row r="2" spans="1:5" ht="14.45" customHeight="1">
      <c r="A2">
        <v>1</v>
      </c>
      <c r="B2" s="47" t="s">
        <v>86</v>
      </c>
      <c r="C2" t="s">
        <v>82</v>
      </c>
      <c r="D2" t="s">
        <v>87</v>
      </c>
      <c r="E2" s="46">
        <v>43198</v>
      </c>
    </row>
    <row r="3" spans="1:5">
      <c r="A3">
        <v>2</v>
      </c>
      <c r="B3" s="47" t="s">
        <v>81</v>
      </c>
      <c r="C3" t="s">
        <v>82</v>
      </c>
      <c r="E3" s="46"/>
    </row>
    <row r="4" spans="1:5">
      <c r="E4" s="46"/>
    </row>
    <row r="5" spans="1:5">
      <c r="B5" s="47"/>
    </row>
    <row r="6" spans="1:5">
      <c r="B6" s="47"/>
    </row>
    <row r="7" spans="1:5">
      <c r="B7" s="47"/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8" t="s">
        <v>85</v>
      </c>
      <c r="D13" t="s">
        <v>76</v>
      </c>
    </row>
    <row r="14" spans="1:5">
      <c r="B14" s="47"/>
      <c r="D14" t="s">
        <v>88</v>
      </c>
    </row>
    <row r="15" spans="1:5">
      <c r="B15" s="47"/>
      <c r="D15" t="s">
        <v>77</v>
      </c>
    </row>
    <row r="16" spans="1:5">
      <c r="B16" s="47"/>
      <c r="D16" t="s">
        <v>78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39" t="s">
        <v>16</v>
      </c>
      <c r="E1" s="39" t="s">
        <v>10</v>
      </c>
      <c r="F1" s="39" t="str">
        <f>CONCATENATE(D1,B1,E1)</f>
        <v>(北海道)</v>
      </c>
    </row>
    <row r="2" spans="1:6">
      <c r="A2" s="5">
        <v>2</v>
      </c>
      <c r="B2" s="23" t="s">
        <v>17</v>
      </c>
      <c r="C2" s="3"/>
      <c r="D2" s="39" t="s">
        <v>16</v>
      </c>
      <c r="E2" s="39" t="s">
        <v>10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39" t="s">
        <v>16</v>
      </c>
      <c r="E3" s="39" t="s">
        <v>10</v>
      </c>
      <c r="F3" s="39" t="str">
        <f t="shared" si="0"/>
        <v>(岩　手)</v>
      </c>
    </row>
    <row r="4" spans="1:6">
      <c r="A4" s="5">
        <v>4</v>
      </c>
      <c r="B4" s="23" t="s">
        <v>19</v>
      </c>
      <c r="C4" s="3"/>
      <c r="D4" s="39" t="s">
        <v>16</v>
      </c>
      <c r="E4" s="39" t="s">
        <v>10</v>
      </c>
      <c r="F4" s="39" t="str">
        <f t="shared" si="0"/>
        <v>(宮　城)</v>
      </c>
    </row>
    <row r="5" spans="1:6">
      <c r="A5" s="5">
        <v>5</v>
      </c>
      <c r="B5" s="23" t="s">
        <v>20</v>
      </c>
      <c r="C5" s="3"/>
      <c r="D5" s="39" t="s">
        <v>16</v>
      </c>
      <c r="E5" s="39" t="s">
        <v>10</v>
      </c>
      <c r="F5" s="39" t="str">
        <f t="shared" si="0"/>
        <v>(秋　田)</v>
      </c>
    </row>
    <row r="6" spans="1:6">
      <c r="A6" s="5">
        <v>6</v>
      </c>
      <c r="B6" s="23" t="s">
        <v>21</v>
      </c>
      <c r="C6" s="3"/>
      <c r="D6" s="39" t="s">
        <v>16</v>
      </c>
      <c r="E6" s="39" t="s">
        <v>10</v>
      </c>
      <c r="F6" s="39" t="str">
        <f t="shared" si="0"/>
        <v>(山　形)</v>
      </c>
    </row>
    <row r="7" spans="1:6">
      <c r="A7" s="5">
        <v>7</v>
      </c>
      <c r="B7" s="23" t="s">
        <v>22</v>
      </c>
      <c r="C7" s="3"/>
      <c r="D7" s="39" t="s">
        <v>16</v>
      </c>
      <c r="E7" s="39" t="s">
        <v>10</v>
      </c>
      <c r="F7" s="39" t="str">
        <f t="shared" si="0"/>
        <v>(福　島)</v>
      </c>
    </row>
    <row r="8" spans="1:6">
      <c r="A8" s="5">
        <v>8</v>
      </c>
      <c r="B8" s="23" t="s">
        <v>23</v>
      </c>
      <c r="C8" s="3"/>
      <c r="D8" s="39" t="s">
        <v>16</v>
      </c>
      <c r="E8" s="39" t="s">
        <v>10</v>
      </c>
      <c r="F8" s="39" t="str">
        <f t="shared" si="0"/>
        <v>(茨　城)</v>
      </c>
    </row>
    <row r="9" spans="1:6">
      <c r="A9" s="5">
        <v>9</v>
      </c>
      <c r="B9" s="23" t="s">
        <v>24</v>
      </c>
      <c r="C9" s="3"/>
      <c r="D9" s="39" t="s">
        <v>16</v>
      </c>
      <c r="E9" s="39" t="s">
        <v>10</v>
      </c>
      <c r="F9" s="39" t="str">
        <f t="shared" si="0"/>
        <v>(栃　木)</v>
      </c>
    </row>
    <row r="10" spans="1:6">
      <c r="A10" s="5">
        <v>10</v>
      </c>
      <c r="B10" s="23" t="s">
        <v>25</v>
      </c>
      <c r="C10" s="3"/>
      <c r="D10" s="39" t="s">
        <v>16</v>
      </c>
      <c r="E10" s="39" t="s">
        <v>10</v>
      </c>
      <c r="F10" s="39" t="str">
        <f t="shared" si="0"/>
        <v>(群　馬)</v>
      </c>
    </row>
    <row r="11" spans="1:6">
      <c r="A11" s="5">
        <v>11</v>
      </c>
      <c r="B11" s="23" t="s">
        <v>26</v>
      </c>
      <c r="C11" s="3"/>
      <c r="D11" s="39" t="s">
        <v>16</v>
      </c>
      <c r="E11" s="39" t="s">
        <v>10</v>
      </c>
      <c r="F11" s="39" t="str">
        <f t="shared" si="0"/>
        <v>(埼　玉)</v>
      </c>
    </row>
    <row r="12" spans="1:6">
      <c r="A12" s="5">
        <v>12</v>
      </c>
      <c r="B12" s="23" t="s">
        <v>27</v>
      </c>
      <c r="C12" s="3"/>
      <c r="D12" s="39" t="s">
        <v>16</v>
      </c>
      <c r="E12" s="39" t="s">
        <v>10</v>
      </c>
      <c r="F12" s="39" t="str">
        <f t="shared" si="0"/>
        <v>(千　葉)</v>
      </c>
    </row>
    <row r="13" spans="1:6">
      <c r="A13" s="5">
        <v>13</v>
      </c>
      <c r="B13" s="23" t="s">
        <v>28</v>
      </c>
      <c r="C13" s="3"/>
      <c r="D13" s="39" t="s">
        <v>16</v>
      </c>
      <c r="E13" s="39" t="s">
        <v>10</v>
      </c>
      <c r="F13" s="39" t="str">
        <f t="shared" si="0"/>
        <v>(東　京)</v>
      </c>
    </row>
    <row r="14" spans="1:6">
      <c r="A14" s="5">
        <v>14</v>
      </c>
      <c r="B14" s="23" t="s">
        <v>29</v>
      </c>
      <c r="C14" s="3"/>
      <c r="D14" s="39" t="s">
        <v>16</v>
      </c>
      <c r="E14" s="39" t="s">
        <v>10</v>
      </c>
      <c r="F14" s="39" t="str">
        <f t="shared" si="0"/>
        <v>(神奈川)</v>
      </c>
    </row>
    <row r="15" spans="1:6">
      <c r="A15" s="5">
        <v>15</v>
      </c>
      <c r="B15" s="23" t="s">
        <v>30</v>
      </c>
      <c r="C15" s="3"/>
      <c r="D15" s="39" t="s">
        <v>16</v>
      </c>
      <c r="E15" s="39" t="s">
        <v>10</v>
      </c>
      <c r="F15" s="39" t="str">
        <f t="shared" si="0"/>
        <v>(山　梨)</v>
      </c>
    </row>
    <row r="16" spans="1:6">
      <c r="A16" s="5">
        <v>16</v>
      </c>
      <c r="B16" s="23" t="s">
        <v>31</v>
      </c>
      <c r="C16" s="3"/>
      <c r="D16" s="39" t="s">
        <v>16</v>
      </c>
      <c r="E16" s="39" t="s">
        <v>10</v>
      </c>
      <c r="F16" s="39" t="str">
        <f t="shared" si="0"/>
        <v>(富　山)</v>
      </c>
    </row>
    <row r="17" spans="1:6">
      <c r="A17" s="5">
        <v>17</v>
      </c>
      <c r="B17" s="23" t="s">
        <v>32</v>
      </c>
      <c r="C17" s="3"/>
      <c r="D17" s="39" t="s">
        <v>16</v>
      </c>
      <c r="E17" s="39" t="s">
        <v>10</v>
      </c>
      <c r="F17" s="39" t="str">
        <f t="shared" si="0"/>
        <v>(石　川)</v>
      </c>
    </row>
    <row r="18" spans="1:6">
      <c r="A18" s="5">
        <v>18</v>
      </c>
      <c r="B18" s="23" t="s">
        <v>33</v>
      </c>
      <c r="C18" s="3"/>
      <c r="D18" s="39" t="s">
        <v>16</v>
      </c>
      <c r="E18" s="39" t="s">
        <v>10</v>
      </c>
      <c r="F18" s="39" t="str">
        <f t="shared" si="0"/>
        <v>(福　井)</v>
      </c>
    </row>
    <row r="19" spans="1:6">
      <c r="A19" s="5">
        <v>19</v>
      </c>
      <c r="B19" s="23" t="s">
        <v>34</v>
      </c>
      <c r="C19" s="3"/>
      <c r="D19" s="39" t="s">
        <v>16</v>
      </c>
      <c r="E19" s="39" t="s">
        <v>10</v>
      </c>
      <c r="F19" s="39" t="str">
        <f t="shared" si="0"/>
        <v>(新　潟)</v>
      </c>
    </row>
    <row r="20" spans="1:6">
      <c r="A20" s="5">
        <v>20</v>
      </c>
      <c r="B20" s="23" t="s">
        <v>35</v>
      </c>
      <c r="C20" s="3"/>
      <c r="D20" s="39" t="s">
        <v>16</v>
      </c>
      <c r="E20" s="39" t="s">
        <v>10</v>
      </c>
      <c r="F20" s="39" t="str">
        <f t="shared" si="0"/>
        <v>(長　野)</v>
      </c>
    </row>
    <row r="21" spans="1:6">
      <c r="A21" s="5">
        <v>21</v>
      </c>
      <c r="B21" s="23" t="s">
        <v>36</v>
      </c>
      <c r="C21" s="3"/>
      <c r="D21" s="39" t="s">
        <v>16</v>
      </c>
      <c r="E21" s="39" t="s">
        <v>10</v>
      </c>
      <c r="F21" s="39" t="str">
        <f t="shared" si="0"/>
        <v>(岐　阜)</v>
      </c>
    </row>
    <row r="22" spans="1:6">
      <c r="A22" s="5">
        <v>22</v>
      </c>
      <c r="B22" s="23" t="s">
        <v>37</v>
      </c>
      <c r="C22" s="3"/>
      <c r="D22" s="39" t="s">
        <v>16</v>
      </c>
      <c r="E22" s="39" t="s">
        <v>10</v>
      </c>
      <c r="F22" s="39" t="str">
        <f t="shared" si="0"/>
        <v>(静　岡)</v>
      </c>
    </row>
    <row r="23" spans="1:6">
      <c r="A23" s="5">
        <v>23</v>
      </c>
      <c r="B23" s="23" t="s">
        <v>38</v>
      </c>
      <c r="C23" s="3"/>
      <c r="D23" s="39" t="s">
        <v>16</v>
      </c>
      <c r="E23" s="39" t="s">
        <v>10</v>
      </c>
      <c r="F23" s="39" t="str">
        <f t="shared" si="0"/>
        <v>(愛　知)</v>
      </c>
    </row>
    <row r="24" spans="1:6">
      <c r="A24" s="5">
        <v>24</v>
      </c>
      <c r="B24" s="23" t="s">
        <v>39</v>
      </c>
      <c r="C24" s="3"/>
      <c r="D24" s="39" t="s">
        <v>16</v>
      </c>
      <c r="E24" s="39" t="s">
        <v>10</v>
      </c>
      <c r="F24" s="39" t="str">
        <f t="shared" si="0"/>
        <v>(三　重)</v>
      </c>
    </row>
    <row r="25" spans="1:6">
      <c r="A25" s="5">
        <v>25</v>
      </c>
      <c r="B25" s="23" t="s">
        <v>40</v>
      </c>
      <c r="C25" s="3"/>
      <c r="D25" s="39" t="s">
        <v>16</v>
      </c>
      <c r="E25" s="39" t="s">
        <v>10</v>
      </c>
      <c r="F25" s="39" t="str">
        <f t="shared" si="0"/>
        <v>(滋　賀)</v>
      </c>
    </row>
    <row r="26" spans="1:6">
      <c r="A26" s="5">
        <v>26</v>
      </c>
      <c r="B26" s="23" t="s">
        <v>41</v>
      </c>
      <c r="C26" s="3"/>
      <c r="D26" s="39" t="s">
        <v>16</v>
      </c>
      <c r="E26" s="39" t="s">
        <v>10</v>
      </c>
      <c r="F26" s="39" t="str">
        <f t="shared" si="0"/>
        <v>(京　都)</v>
      </c>
    </row>
    <row r="27" spans="1:6">
      <c r="A27" s="5">
        <v>27</v>
      </c>
      <c r="B27" s="23" t="s">
        <v>42</v>
      </c>
      <c r="C27" s="3"/>
      <c r="D27" s="39" t="s">
        <v>16</v>
      </c>
      <c r="E27" s="39" t="s">
        <v>10</v>
      </c>
      <c r="F27" s="39" t="str">
        <f t="shared" si="0"/>
        <v>(大　阪)</v>
      </c>
    </row>
    <row r="28" spans="1:6">
      <c r="A28" s="5">
        <v>28</v>
      </c>
      <c r="B28" s="23" t="s">
        <v>43</v>
      </c>
      <c r="C28" s="3"/>
      <c r="D28" s="39" t="s">
        <v>16</v>
      </c>
      <c r="E28" s="39" t="s">
        <v>10</v>
      </c>
      <c r="F28" s="39" t="str">
        <f t="shared" si="0"/>
        <v>(兵　庫)</v>
      </c>
    </row>
    <row r="29" spans="1:6">
      <c r="A29" s="5">
        <v>29</v>
      </c>
      <c r="B29" s="23" t="s">
        <v>44</v>
      </c>
      <c r="C29" s="3"/>
      <c r="D29" s="39" t="s">
        <v>16</v>
      </c>
      <c r="E29" s="39" t="s">
        <v>10</v>
      </c>
      <c r="F29" s="39" t="str">
        <f t="shared" si="0"/>
        <v>(奈　良)</v>
      </c>
    </row>
    <row r="30" spans="1:6">
      <c r="A30" s="5">
        <v>30</v>
      </c>
      <c r="B30" s="23" t="s">
        <v>45</v>
      </c>
      <c r="C30" s="3"/>
      <c r="D30" s="39" t="s">
        <v>16</v>
      </c>
      <c r="E30" s="39" t="s">
        <v>10</v>
      </c>
      <c r="F30" s="39" t="str">
        <f t="shared" si="0"/>
        <v>(和歌山)</v>
      </c>
    </row>
    <row r="31" spans="1:6">
      <c r="A31" s="5">
        <v>31</v>
      </c>
      <c r="B31" s="23" t="s">
        <v>46</v>
      </c>
      <c r="C31" s="3"/>
      <c r="D31" s="39" t="s">
        <v>16</v>
      </c>
      <c r="E31" s="39" t="s">
        <v>10</v>
      </c>
      <c r="F31" s="39" t="str">
        <f t="shared" si="0"/>
        <v>(鳥　取)</v>
      </c>
    </row>
    <row r="32" spans="1:6">
      <c r="A32" s="5">
        <v>32</v>
      </c>
      <c r="B32" s="23" t="s">
        <v>47</v>
      </c>
      <c r="C32" s="3"/>
      <c r="D32" s="39" t="s">
        <v>16</v>
      </c>
      <c r="E32" s="39" t="s">
        <v>10</v>
      </c>
      <c r="F32" s="39" t="str">
        <f t="shared" si="0"/>
        <v>(島　根)</v>
      </c>
    </row>
    <row r="33" spans="1:6">
      <c r="A33" s="5">
        <v>33</v>
      </c>
      <c r="B33" s="23" t="s">
        <v>48</v>
      </c>
      <c r="C33" s="3"/>
      <c r="D33" s="39" t="s">
        <v>16</v>
      </c>
      <c r="E33" s="39" t="s">
        <v>10</v>
      </c>
      <c r="F33" s="39" t="str">
        <f t="shared" si="0"/>
        <v>(岡　山)</v>
      </c>
    </row>
    <row r="34" spans="1:6">
      <c r="A34" s="5">
        <v>34</v>
      </c>
      <c r="B34" s="23" t="s">
        <v>49</v>
      </c>
      <c r="C34" s="3"/>
      <c r="D34" s="39" t="s">
        <v>16</v>
      </c>
      <c r="E34" s="39" t="s">
        <v>10</v>
      </c>
      <c r="F34" s="39" t="str">
        <f t="shared" si="0"/>
        <v>(広　島)</v>
      </c>
    </row>
    <row r="35" spans="1:6">
      <c r="A35" s="5">
        <v>35</v>
      </c>
      <c r="B35" s="23" t="s">
        <v>50</v>
      </c>
      <c r="C35" s="3"/>
      <c r="D35" s="39" t="s">
        <v>16</v>
      </c>
      <c r="E35" s="39" t="s">
        <v>10</v>
      </c>
      <c r="F35" s="39" t="str">
        <f t="shared" si="0"/>
        <v>(山　口)</v>
      </c>
    </row>
    <row r="36" spans="1:6">
      <c r="A36" s="5">
        <v>36</v>
      </c>
      <c r="B36" s="23" t="s">
        <v>51</v>
      </c>
      <c r="C36" s="3"/>
      <c r="D36" s="39" t="s">
        <v>16</v>
      </c>
      <c r="E36" s="39" t="s">
        <v>10</v>
      </c>
      <c r="F36" s="39" t="str">
        <f t="shared" si="0"/>
        <v>(徳　島)</v>
      </c>
    </row>
    <row r="37" spans="1:6">
      <c r="A37" s="5">
        <v>37</v>
      </c>
      <c r="B37" s="23" t="s">
        <v>52</v>
      </c>
      <c r="C37" s="3"/>
      <c r="D37" s="39" t="s">
        <v>16</v>
      </c>
      <c r="E37" s="39" t="s">
        <v>10</v>
      </c>
      <c r="F37" s="39" t="str">
        <f t="shared" si="0"/>
        <v>(香　川)</v>
      </c>
    </row>
    <row r="38" spans="1:6">
      <c r="A38" s="5">
        <v>38</v>
      </c>
      <c r="B38" s="23" t="s">
        <v>53</v>
      </c>
      <c r="C38" s="3"/>
      <c r="D38" s="39" t="s">
        <v>16</v>
      </c>
      <c r="E38" s="39" t="s">
        <v>10</v>
      </c>
      <c r="F38" s="39" t="str">
        <f t="shared" si="0"/>
        <v>(愛　媛)</v>
      </c>
    </row>
    <row r="39" spans="1:6">
      <c r="A39" s="5">
        <v>39</v>
      </c>
      <c r="B39" s="23" t="s">
        <v>54</v>
      </c>
      <c r="C39" s="3"/>
      <c r="D39" s="39" t="s">
        <v>16</v>
      </c>
      <c r="E39" s="39" t="s">
        <v>10</v>
      </c>
      <c r="F39" s="39" t="str">
        <f t="shared" si="0"/>
        <v>(高　知)</v>
      </c>
    </row>
    <row r="40" spans="1:6">
      <c r="A40" s="5">
        <v>40</v>
      </c>
      <c r="B40" s="23" t="s">
        <v>55</v>
      </c>
      <c r="C40" s="3"/>
      <c r="D40" s="39" t="s">
        <v>16</v>
      </c>
      <c r="E40" s="39" t="s">
        <v>10</v>
      </c>
      <c r="F40" s="39" t="str">
        <f t="shared" si="0"/>
        <v>(福　岡)</v>
      </c>
    </row>
    <row r="41" spans="1:6">
      <c r="A41" s="5">
        <v>41</v>
      </c>
      <c r="B41" s="23" t="s">
        <v>56</v>
      </c>
      <c r="C41" s="3"/>
      <c r="D41" s="39" t="s">
        <v>16</v>
      </c>
      <c r="E41" s="39" t="s">
        <v>10</v>
      </c>
      <c r="F41" s="39" t="str">
        <f t="shared" si="0"/>
        <v>(佐　賀)</v>
      </c>
    </row>
    <row r="42" spans="1:6">
      <c r="A42" s="5">
        <v>42</v>
      </c>
      <c r="B42" s="23" t="s">
        <v>57</v>
      </c>
      <c r="C42" s="3"/>
      <c r="D42" s="39" t="s">
        <v>16</v>
      </c>
      <c r="E42" s="39" t="s">
        <v>10</v>
      </c>
      <c r="F42" s="39" t="str">
        <f t="shared" si="0"/>
        <v>(長　崎)</v>
      </c>
    </row>
    <row r="43" spans="1:6">
      <c r="A43" s="5">
        <v>43</v>
      </c>
      <c r="B43" s="23" t="s">
        <v>58</v>
      </c>
      <c r="C43" s="3"/>
      <c r="D43" s="39" t="s">
        <v>16</v>
      </c>
      <c r="E43" s="39" t="s">
        <v>10</v>
      </c>
      <c r="F43" s="39" t="str">
        <f t="shared" si="0"/>
        <v>(熊　本)</v>
      </c>
    </row>
    <row r="44" spans="1:6">
      <c r="A44" s="5">
        <v>44</v>
      </c>
      <c r="B44" s="23" t="s">
        <v>59</v>
      </c>
      <c r="C44" s="3"/>
      <c r="D44" s="39" t="s">
        <v>16</v>
      </c>
      <c r="E44" s="39" t="s">
        <v>10</v>
      </c>
      <c r="F44" s="39" t="str">
        <f t="shared" si="0"/>
        <v>(大　分)</v>
      </c>
    </row>
    <row r="45" spans="1:6">
      <c r="A45" s="5">
        <v>45</v>
      </c>
      <c r="B45" s="23" t="s">
        <v>60</v>
      </c>
      <c r="C45" s="3"/>
      <c r="D45" s="39" t="s">
        <v>16</v>
      </c>
      <c r="E45" s="39" t="s">
        <v>10</v>
      </c>
      <c r="F45" s="39" t="str">
        <f t="shared" si="0"/>
        <v>(宮　崎)</v>
      </c>
    </row>
    <row r="46" spans="1:6">
      <c r="A46" s="5">
        <v>46</v>
      </c>
      <c r="B46" s="23" t="s">
        <v>61</v>
      </c>
      <c r="C46" s="3"/>
      <c r="D46" s="39" t="s">
        <v>16</v>
      </c>
      <c r="E46" s="39" t="s">
        <v>10</v>
      </c>
      <c r="F46" s="39" t="str">
        <f t="shared" si="0"/>
        <v>(鹿児島)</v>
      </c>
    </row>
    <row r="47" spans="1:6">
      <c r="A47" s="5">
        <v>47</v>
      </c>
      <c r="B47" s="23" t="s">
        <v>62</v>
      </c>
      <c r="C47" s="3"/>
      <c r="D47" s="39" t="s">
        <v>16</v>
      </c>
      <c r="E47" s="39" t="s">
        <v>10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８</vt:lpstr>
      <vt:lpstr>データ</vt:lpstr>
      <vt:lpstr>都道府県名</vt:lpstr>
      <vt:lpstr>G</vt:lpstr>
      <vt:lpstr>'８'!Print_Area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2016-04-06T12:04:20Z</cp:lastPrinted>
  <dcterms:created xsi:type="dcterms:W3CDTF">2002-10-18T11:25:55Z</dcterms:created>
  <dcterms:modified xsi:type="dcterms:W3CDTF">2018-04-10T06:49:24Z</dcterms:modified>
</cp:coreProperties>
</file>