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32760" windowWidth="20730" windowHeight="8250" tabRatio="297" activeTab="1"/>
  </bookViews>
  <sheets>
    <sheet name="チーム" sheetId="1" r:id="rId1"/>
    <sheet name="結果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<sst xmlns="http://schemas.openxmlformats.org/spreadsheetml/2006/main" count="70" uniqueCount="68">
  <si>
    <t>第１試合： 9:00～</t>
  </si>
  <si>
    <t>第２試合：11:00～</t>
  </si>
  <si>
    <t>第３試合：13:00～</t>
  </si>
  <si>
    <t>第４試合：15:00～</t>
  </si>
  <si>
    <t>番号</t>
  </si>
  <si>
    <t>チーム</t>
  </si>
  <si>
    <t>県名</t>
  </si>
  <si>
    <t>厚木ＳＣ</t>
  </si>
  <si>
    <t>(神奈川県）</t>
  </si>
  <si>
    <t>(愛知県）</t>
  </si>
  <si>
    <t>(鹿児島県）</t>
  </si>
  <si>
    <t>ＡＬＳＯＫ　鹿児島　ＡＬＬＷＡＶＥ</t>
  </si>
  <si>
    <t>福太郎めんべい</t>
  </si>
  <si>
    <t>(福岡県）</t>
  </si>
  <si>
    <t>アニバーサリー沖縄</t>
  </si>
  <si>
    <t>(沖縄県）</t>
  </si>
  <si>
    <t>出口医院ペパーミントエンジェルズ</t>
  </si>
  <si>
    <t>(長崎県）</t>
  </si>
  <si>
    <t>石狩ＳＣ</t>
  </si>
  <si>
    <t>(北海道）</t>
  </si>
  <si>
    <t>ＶＯＮＤＳ市原ソフトボールクラブ</t>
  </si>
  <si>
    <t>(千葉県）</t>
  </si>
  <si>
    <t>(東京都）</t>
  </si>
  <si>
    <t>(茨城県）</t>
  </si>
  <si>
    <t>(神奈川県）</t>
  </si>
  <si>
    <t>佐川急便関東</t>
  </si>
  <si>
    <t>横浜ＶｅｒｔｅｘＬａｄｉｅｓ</t>
  </si>
  <si>
    <t>福井フェニックス</t>
  </si>
  <si>
    <t>(福井県）</t>
  </si>
  <si>
    <t>(石川県）</t>
  </si>
  <si>
    <t>クラブ金沢</t>
  </si>
  <si>
    <t>羽島レディース</t>
  </si>
  <si>
    <t>(岐阜県）</t>
  </si>
  <si>
    <t>(静岡県）</t>
  </si>
  <si>
    <t>イカイＣＬＵＢ</t>
  </si>
  <si>
    <t>甲賀健康医療専門学校</t>
  </si>
  <si>
    <t>(滋賀県）</t>
  </si>
  <si>
    <t>(和歌山県）</t>
  </si>
  <si>
    <t>(大阪府）</t>
  </si>
  <si>
    <t>和歌山Ｄｒｅａｍｅｒｓ</t>
  </si>
  <si>
    <t>大阪トエニーフォー</t>
  </si>
  <si>
    <t>ＭＳＨ医療専門学校</t>
  </si>
  <si>
    <t>ＤＡＮ－ＤＡＮ</t>
  </si>
  <si>
    <t>(広島県）</t>
  </si>
  <si>
    <t>(島根県）</t>
  </si>
  <si>
    <t>(高知県）</t>
  </si>
  <si>
    <t>(香川県）</t>
  </si>
  <si>
    <t>多聞クラブ</t>
  </si>
  <si>
    <t>ＯＬＩＶＥ</t>
  </si>
  <si>
    <t>第３９回全日本クラブ女子ソフトボール大会</t>
  </si>
  <si>
    <t>平成３０年７月２８日(土)～３０日(月)</t>
  </si>
  <si>
    <t>２８日</t>
  </si>
  <si>
    <t>２９日</t>
  </si>
  <si>
    <t>３０日</t>
  </si>
  <si>
    <t>南九州市知覧平和公園　多目的球場</t>
  </si>
  <si>
    <t>　Ａ・Ｂ・Ｃ・Ｄ球場</t>
  </si>
  <si>
    <t>問い合わせ先</t>
  </si>
  <si>
    <t>期　日　</t>
  </si>
  <si>
    <t>会　場　</t>
  </si>
  <si>
    <t>(福島県）</t>
  </si>
  <si>
    <t>スマイル福島</t>
  </si>
  <si>
    <t>S h i n e ' s</t>
  </si>
  <si>
    <t>ウェントス</t>
  </si>
  <si>
    <t>Ｄｒｅaｍ　Ｃｉｔｒｉｎｅ</t>
  </si>
  <si>
    <t>鹿児島県ソフトボール協会　記録長　石坂　務　　090-1168-7676</t>
  </si>
  <si>
    <t>5回</t>
  </si>
  <si>
    <t>4回</t>
  </si>
  <si>
    <t>Dream Citrine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</si>
</sst>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6"/>
      <name val="ＭＳ ゴシック"/>
      <family val="3"/>
    </font>
    <font>
      <b/>
      <sz val="11"/>
      <name val="ＭＳ 明朝"/>
      <family val="1"/>
    </font>
    <font>
      <b/>
      <sz val="6"/>
      <name val="ＭＳ 明朝"/>
      <family val="1"/>
    </font>
    <font>
      <b/>
      <sz val="8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88"/>
      <color indexed="8"/>
      <name val="ＭＳ Ｐゴシック"/>
      <family val="3"/>
    </font>
    <font>
      <sz val="8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 style="mediumDashDot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mediumDashDot"/>
      <top>
        <color indexed="63"/>
      </top>
      <bottom style="thick">
        <color rgb="FFFF0000"/>
      </bottom>
    </border>
    <border>
      <left style="mediumDashDot"/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mediumDashDot"/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DashDot"/>
      <top>
        <color indexed="63"/>
      </top>
      <bottom>
        <color indexed="63"/>
      </bottom>
    </border>
    <border>
      <left style="thin"/>
      <right style="mediumDashDot"/>
      <top style="thick">
        <color rgb="FFFF0000"/>
      </top>
      <bottom>
        <color indexed="63"/>
      </bottom>
    </border>
    <border>
      <left style="mediumDashDot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mediumDashDot"/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rgb="FFFF0000"/>
      </left>
      <right style="thin"/>
      <top style="thick">
        <color rgb="FFFF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distributed" textRotation="255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0" fillId="0" borderId="0" xfId="0" applyNumberFormat="1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15" fillId="0" borderId="0" xfId="0" applyNumberFormat="1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4" fillId="0" borderId="0" xfId="0" applyNumberFormat="1" applyFont="1" applyBorder="1" applyAlignment="1">
      <alignment horizontal="distributed" vertic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15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14" fillId="0" borderId="28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31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0" xfId="0" applyFont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3" fillId="0" borderId="32" xfId="0" applyFont="1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10" fillId="0" borderId="0" xfId="0" applyFont="1" applyFill="1" applyAlignment="1">
      <alignment horizontal="distributed" vertical="center" shrinkToFit="1"/>
    </xf>
    <xf numFmtId="0" fontId="11" fillId="0" borderId="0" xfId="0" applyFont="1" applyFill="1" applyAlignment="1">
      <alignment horizontal="distributed" vertical="center" shrinkToFit="1"/>
    </xf>
    <xf numFmtId="0" fontId="14" fillId="0" borderId="0" xfId="0" applyFont="1" applyFill="1" applyAlignment="1">
      <alignment horizontal="distributed" vertical="center" shrinkToFit="1"/>
    </xf>
    <xf numFmtId="0" fontId="13" fillId="0" borderId="0" xfId="0" applyFont="1" applyFill="1" applyAlignment="1">
      <alignment horizontal="distributed" vertical="center" shrinkToFit="1"/>
    </xf>
    <xf numFmtId="0" fontId="12" fillId="0" borderId="0" xfId="0" applyFont="1" applyFill="1" applyAlignment="1">
      <alignment horizontal="distributed" vertical="center" shrinkToFit="1"/>
    </xf>
    <xf numFmtId="0" fontId="3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5" fillId="33" borderId="37" xfId="0" applyFont="1" applyFill="1" applyBorder="1" applyAlignment="1">
      <alignment horizontal="center" vertical="center" textRotation="255" wrapText="1"/>
    </xf>
    <xf numFmtId="0" fontId="36" fillId="33" borderId="38" xfId="0" applyFont="1" applyFill="1" applyBorder="1" applyAlignment="1">
      <alignment vertical="center" textRotation="255"/>
    </xf>
    <xf numFmtId="0" fontId="36" fillId="33" borderId="39" xfId="0" applyFont="1" applyFill="1" applyBorder="1" applyAlignment="1">
      <alignment vertical="center" textRotation="255"/>
    </xf>
    <xf numFmtId="0" fontId="3" fillId="0" borderId="40" xfId="0" applyFont="1" applyBorder="1" applyAlignment="1">
      <alignment horizontal="left" vertical="center" shrinkToFit="1"/>
    </xf>
    <xf numFmtId="0" fontId="10" fillId="0" borderId="31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76200</xdr:rowOff>
    </xdr:from>
    <xdr:to>
      <xdr:col>14</xdr:col>
      <xdr:colOff>800100</xdr:colOff>
      <xdr:row>30</xdr:row>
      <xdr:rowOff>28575</xdr:rowOff>
    </xdr:to>
    <xdr:sp>
      <xdr:nvSpPr>
        <xdr:cNvPr id="1" name="正方形/長方形 1"/>
        <xdr:cNvSpPr>
          <a:spLocks/>
        </xdr:cNvSpPr>
      </xdr:nvSpPr>
      <xdr:spPr>
        <a:xfrm>
          <a:off x="47625" y="1704975"/>
          <a:ext cx="12487275" cy="37528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800" b="0" i="0" u="none" baseline="0">
              <a:solidFill>
                <a:srgbClr val="000000"/>
              </a:solidFill>
            </a:rPr>
            <a:t>　</a:t>
          </a:r>
          <a:r>
            <a:rPr lang="en-US" cap="none" sz="8800" b="0" i="0" u="none" baseline="0">
              <a:solidFill>
                <a:srgbClr val="000000"/>
              </a:solidFill>
            </a:rPr>
            <a:t> </a:t>
          </a:r>
          <a:r>
            <a:rPr lang="en-US" cap="none" sz="8800" b="0" i="0" u="none" baseline="0">
              <a:solidFill>
                <a:srgbClr val="000000"/>
              </a:solidFill>
            </a:rPr>
            <a:t>これより先に</a:t>
          </a:r>
          <a:r>
            <a:rPr lang="en-US" cap="none" sz="8800" b="0" i="0" u="none" baseline="0">
              <a:solidFill>
                <a:srgbClr val="000000"/>
              </a:solidFill>
            </a:rPr>
            <a:t>
</a:t>
          </a:r>
          <a:r>
            <a:rPr lang="en-US" cap="none" sz="8800" b="0" i="0" u="none" baseline="0">
              <a:solidFill>
                <a:srgbClr val="000000"/>
              </a:solidFill>
            </a:rPr>
            <a:t>入らないで下さい。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zoomScale="107" zoomScaleNormal="107" zoomScalePageLayoutView="0" workbookViewId="0" topLeftCell="A1">
      <selection activeCell="H13" sqref="H13"/>
    </sheetView>
  </sheetViews>
  <sheetFormatPr defaultColWidth="8.796875" defaultRowHeight="14.25" customHeight="1"/>
  <cols>
    <col min="1" max="1" width="8.8984375" style="39" customWidth="1"/>
    <col min="2" max="2" width="35" style="0" bestFit="1" customWidth="1"/>
    <col min="5" max="5" width="10.09765625" style="0" customWidth="1"/>
  </cols>
  <sheetData>
    <row r="1" spans="1:3" ht="14.25" customHeight="1">
      <c r="A1" s="39" t="s">
        <v>4</v>
      </c>
      <c r="B1" t="s">
        <v>5</v>
      </c>
      <c r="C1" t="s">
        <v>6</v>
      </c>
    </row>
    <row r="2" spans="1:3" ht="14.25" customHeight="1">
      <c r="A2" s="40">
        <v>1</v>
      </c>
      <c r="B2" t="s">
        <v>7</v>
      </c>
      <c r="C2" t="s">
        <v>8</v>
      </c>
    </row>
    <row r="3" spans="1:3" ht="14.25" customHeight="1">
      <c r="A3" s="40">
        <v>2</v>
      </c>
      <c r="B3" t="s">
        <v>42</v>
      </c>
      <c r="C3" t="s">
        <v>44</v>
      </c>
    </row>
    <row r="4" spans="1:3" ht="14.25" customHeight="1">
      <c r="A4" s="40">
        <v>3</v>
      </c>
      <c r="B4" t="s">
        <v>18</v>
      </c>
      <c r="C4" t="s">
        <v>19</v>
      </c>
    </row>
    <row r="5" spans="1:3" ht="14.25" customHeight="1">
      <c r="A5" s="40">
        <v>4</v>
      </c>
      <c r="B5" t="s">
        <v>12</v>
      </c>
      <c r="C5" t="s">
        <v>13</v>
      </c>
    </row>
    <row r="6" spans="1:3" ht="14.25" customHeight="1">
      <c r="A6" s="40">
        <v>5</v>
      </c>
      <c r="B6" t="s">
        <v>62</v>
      </c>
      <c r="C6" t="s">
        <v>23</v>
      </c>
    </row>
    <row r="7" spans="1:3" ht="14.25" customHeight="1">
      <c r="A7" s="40">
        <v>6</v>
      </c>
      <c r="B7" t="s">
        <v>40</v>
      </c>
      <c r="C7" t="s">
        <v>38</v>
      </c>
    </row>
    <row r="8" spans="1:3" ht="14.25" customHeight="1">
      <c r="A8" s="40">
        <v>7</v>
      </c>
      <c r="B8" t="s">
        <v>25</v>
      </c>
      <c r="C8" t="s">
        <v>22</v>
      </c>
    </row>
    <row r="9" spans="1:3" ht="14.25" customHeight="1">
      <c r="A9" s="40">
        <v>8</v>
      </c>
      <c r="B9" t="s">
        <v>48</v>
      </c>
      <c r="C9" t="s">
        <v>46</v>
      </c>
    </row>
    <row r="10" spans="1:3" ht="14.25" customHeight="1">
      <c r="A10" s="40">
        <v>9</v>
      </c>
      <c r="B10" t="s">
        <v>31</v>
      </c>
      <c r="C10" t="s">
        <v>32</v>
      </c>
    </row>
    <row r="11" spans="1:3" ht="14.25" customHeight="1">
      <c r="A11" s="40">
        <v>10</v>
      </c>
      <c r="B11" t="s">
        <v>27</v>
      </c>
      <c r="C11" t="s">
        <v>28</v>
      </c>
    </row>
    <row r="12" spans="1:3" ht="14.25" customHeight="1">
      <c r="A12" s="40">
        <v>11</v>
      </c>
      <c r="B12" t="s">
        <v>14</v>
      </c>
      <c r="C12" t="s">
        <v>15</v>
      </c>
    </row>
    <row r="13" spans="1:3" ht="14.25" customHeight="1">
      <c r="A13" s="40">
        <v>12</v>
      </c>
      <c r="B13" s="38" t="s">
        <v>60</v>
      </c>
      <c r="C13" t="s">
        <v>59</v>
      </c>
    </row>
    <row r="14" spans="1:3" ht="14.25" customHeight="1">
      <c r="A14" s="40">
        <v>13</v>
      </c>
      <c r="B14" t="s">
        <v>39</v>
      </c>
      <c r="C14" t="s">
        <v>37</v>
      </c>
    </row>
    <row r="15" spans="1:3" ht="14.25" customHeight="1">
      <c r="A15" s="40">
        <v>14</v>
      </c>
      <c r="B15" t="s">
        <v>63</v>
      </c>
      <c r="C15" t="s">
        <v>9</v>
      </c>
    </row>
    <row r="16" spans="1:3" ht="14.25" customHeight="1">
      <c r="A16" s="40">
        <v>15</v>
      </c>
      <c r="B16" t="s">
        <v>61</v>
      </c>
      <c r="C16" t="s">
        <v>59</v>
      </c>
    </row>
    <row r="17" spans="1:3" ht="14.25" customHeight="1">
      <c r="A17" s="40">
        <v>16</v>
      </c>
      <c r="B17" t="s">
        <v>20</v>
      </c>
      <c r="C17" t="s">
        <v>21</v>
      </c>
    </row>
    <row r="18" spans="1:3" ht="14.25" customHeight="1">
      <c r="A18" s="40">
        <v>17</v>
      </c>
      <c r="B18" t="s">
        <v>41</v>
      </c>
      <c r="C18" t="s">
        <v>43</v>
      </c>
    </row>
    <row r="19" spans="1:3" ht="14.25" customHeight="1">
      <c r="A19" s="40">
        <v>18</v>
      </c>
      <c r="B19" t="s">
        <v>11</v>
      </c>
      <c r="C19" t="s">
        <v>10</v>
      </c>
    </row>
    <row r="20" spans="1:3" ht="14.25" customHeight="1">
      <c r="A20" s="40">
        <v>19</v>
      </c>
      <c r="B20" t="s">
        <v>30</v>
      </c>
      <c r="C20" t="s">
        <v>29</v>
      </c>
    </row>
    <row r="21" spans="1:3" ht="14.25" customHeight="1">
      <c r="A21" s="40">
        <v>20</v>
      </c>
      <c r="B21" t="s">
        <v>16</v>
      </c>
      <c r="C21" t="s">
        <v>17</v>
      </c>
    </row>
    <row r="22" spans="1:3" ht="14.25" customHeight="1">
      <c r="A22" s="40">
        <v>21</v>
      </c>
      <c r="B22" t="s">
        <v>47</v>
      </c>
      <c r="C22" t="s">
        <v>45</v>
      </c>
    </row>
    <row r="23" spans="1:3" ht="14.25" customHeight="1">
      <c r="A23" s="40">
        <v>22</v>
      </c>
      <c r="B23" t="s">
        <v>34</v>
      </c>
      <c r="C23" t="s">
        <v>33</v>
      </c>
    </row>
    <row r="24" spans="1:3" ht="14.25" customHeight="1">
      <c r="A24" s="40">
        <v>23</v>
      </c>
      <c r="B24" t="s">
        <v>26</v>
      </c>
      <c r="C24" t="s">
        <v>24</v>
      </c>
    </row>
    <row r="25" spans="1:3" ht="14.25" customHeight="1">
      <c r="A25" s="40">
        <v>24</v>
      </c>
      <c r="B25" t="s">
        <v>35</v>
      </c>
      <c r="C25" t="s">
        <v>36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"/>
  <sheetViews>
    <sheetView tabSelected="1" zoomScalePageLayoutView="0" workbookViewId="0" topLeftCell="A25">
      <selection activeCell="T38" sqref="T38"/>
    </sheetView>
  </sheetViews>
  <sheetFormatPr defaultColWidth="8.796875" defaultRowHeight="14.25"/>
  <cols>
    <col min="1" max="1" width="3.59765625" style="11" customWidth="1"/>
    <col min="2" max="2" width="26.59765625" style="3" customWidth="1"/>
    <col min="3" max="3" width="9.59765625" style="3" customWidth="1"/>
    <col min="4" max="4" width="1.59765625" style="3" customWidth="1"/>
    <col min="5" max="15" width="3.59765625" style="3" customWidth="1"/>
    <col min="16" max="16" width="4.3984375" style="3" customWidth="1"/>
    <col min="17" max="17" width="4.19921875" style="3" customWidth="1"/>
    <col min="18" max="16384" width="9" style="3" customWidth="1"/>
  </cols>
  <sheetData>
    <row r="1" spans="1:17" ht="22.5" customHeight="1">
      <c r="A1" s="94" t="s">
        <v>49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5"/>
    </row>
    <row r="2" spans="1:17" ht="18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5"/>
    </row>
    <row r="3" spans="1:17" ht="16.5" customHeight="1">
      <c r="A3" s="41"/>
      <c r="B3" s="56" t="s">
        <v>57</v>
      </c>
      <c r="C3" s="57" t="s">
        <v>50</v>
      </c>
      <c r="D3" s="58"/>
      <c r="E3" s="58"/>
      <c r="F3" s="58"/>
      <c r="G3" s="58"/>
      <c r="H3" s="58"/>
      <c r="I3" s="58"/>
      <c r="J3" s="58"/>
      <c r="K3" s="58"/>
      <c r="L3" s="31"/>
      <c r="M3" s="10" t="s">
        <v>0</v>
      </c>
      <c r="N3" s="5"/>
      <c r="O3" s="5"/>
      <c r="P3" s="5"/>
      <c r="Q3" s="5"/>
    </row>
    <row r="4" spans="1:17" ht="16.5" customHeight="1">
      <c r="A4" s="41"/>
      <c r="B4" s="56" t="s">
        <v>58</v>
      </c>
      <c r="C4" s="57" t="s">
        <v>54</v>
      </c>
      <c r="D4" s="58"/>
      <c r="E4" s="58"/>
      <c r="F4" s="58"/>
      <c r="G4" s="58"/>
      <c r="H4" s="58"/>
      <c r="I4" s="58"/>
      <c r="J4" s="58"/>
      <c r="K4" s="58"/>
      <c r="L4" s="31"/>
      <c r="M4" s="10" t="s">
        <v>1</v>
      </c>
      <c r="N4" s="5"/>
      <c r="O4" s="5"/>
      <c r="P4" s="5"/>
      <c r="Q4" s="5"/>
    </row>
    <row r="5" spans="1:17" ht="16.5" customHeight="1">
      <c r="A5" s="41"/>
      <c r="B5" s="6"/>
      <c r="C5" s="32" t="s">
        <v>55</v>
      </c>
      <c r="D5" s="7"/>
      <c r="E5" s="7"/>
      <c r="F5" s="7"/>
      <c r="G5" s="7"/>
      <c r="H5" s="7"/>
      <c r="I5" s="7"/>
      <c r="J5" s="7"/>
      <c r="K5" s="7"/>
      <c r="L5" s="7"/>
      <c r="M5" s="10" t="s">
        <v>2</v>
      </c>
      <c r="N5" s="5"/>
      <c r="O5" s="5"/>
      <c r="P5" s="5"/>
      <c r="Q5" s="5"/>
    </row>
    <row r="6" spans="1:17" ht="16.5" customHeight="1">
      <c r="A6" s="41"/>
      <c r="B6" s="6"/>
      <c r="C6" s="8"/>
      <c r="D6" s="7"/>
      <c r="E6" s="7"/>
      <c r="F6" s="7"/>
      <c r="G6" s="7"/>
      <c r="H6" s="7"/>
      <c r="I6" s="7"/>
      <c r="J6" s="7"/>
      <c r="K6" s="7"/>
      <c r="L6" s="7"/>
      <c r="M6" s="10" t="s">
        <v>3</v>
      </c>
      <c r="N6" s="5"/>
      <c r="O6" s="5"/>
      <c r="P6" s="5"/>
      <c r="Q6" s="5"/>
    </row>
    <row r="7" spans="1:17" ht="16.5" customHeight="1">
      <c r="A7" s="41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5"/>
      <c r="O7" s="5"/>
      <c r="P7" s="5"/>
      <c r="Q7" s="5"/>
    </row>
    <row r="8" spans="1:17" ht="9.75" customHeight="1">
      <c r="A8" s="4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5"/>
      <c r="O8" s="5"/>
      <c r="P8" s="5"/>
      <c r="Q8" s="5"/>
    </row>
    <row r="9" spans="1:17" ht="13.5" customHeight="1">
      <c r="A9" s="41"/>
      <c r="B9" s="8"/>
      <c r="C9" s="8"/>
      <c r="D9" s="8"/>
      <c r="F9" s="82" t="s">
        <v>51</v>
      </c>
      <c r="G9" s="82"/>
      <c r="H9" s="82"/>
      <c r="J9" s="81" t="s">
        <v>52</v>
      </c>
      <c r="K9" s="82"/>
      <c r="L9" s="82"/>
      <c r="M9" s="33"/>
      <c r="N9" s="81" t="s">
        <v>53</v>
      </c>
      <c r="O9" s="82"/>
      <c r="P9" s="82"/>
      <c r="Q9" s="5"/>
    </row>
    <row r="10" spans="7:16" ht="6" customHeight="1">
      <c r="G10" s="28"/>
      <c r="H10" s="28"/>
      <c r="I10" s="28"/>
      <c r="J10" s="34"/>
      <c r="K10" s="28"/>
      <c r="L10" s="28"/>
      <c r="N10" s="34"/>
      <c r="O10" s="28"/>
      <c r="P10" s="28"/>
    </row>
    <row r="11" spans="1:17" ht="8.25" customHeight="1" thickBot="1">
      <c r="A11" s="103">
        <v>1</v>
      </c>
      <c r="B11" s="104" t="str">
        <f>VLOOKUP(A11,チーム!$A$2:$C$25,2,FALSE)</f>
        <v>厚木ＳＣ</v>
      </c>
      <c r="C11" s="99" t="str">
        <f>VLOOKUP(A11,チーム!$A$2:$C$25,3,FALSE)</f>
        <v>(神奈川県）</v>
      </c>
      <c r="D11" s="109"/>
      <c r="E11" s="51"/>
      <c r="F11" s="51"/>
      <c r="G11" s="9"/>
      <c r="H11" s="51"/>
      <c r="I11" s="9"/>
      <c r="J11" s="35"/>
      <c r="K11" s="9"/>
      <c r="L11" s="9"/>
      <c r="M11" s="10"/>
      <c r="N11" s="35"/>
      <c r="O11" s="9"/>
      <c r="P11" s="9"/>
      <c r="Q11" s="11"/>
    </row>
    <row r="12" spans="1:17" ht="8.25" customHeight="1" thickTop="1">
      <c r="A12" s="103"/>
      <c r="B12" s="104"/>
      <c r="C12" s="99"/>
      <c r="D12" s="109"/>
      <c r="E12" s="1"/>
      <c r="F12" s="1"/>
      <c r="G12" s="61"/>
      <c r="H12" s="63"/>
      <c r="I12" s="84">
        <v>6</v>
      </c>
      <c r="J12" s="36"/>
      <c r="K12" s="14"/>
      <c r="L12" s="14"/>
      <c r="M12" s="14"/>
      <c r="N12" s="36"/>
      <c r="O12" s="14"/>
      <c r="P12" s="14"/>
      <c r="Q12" s="15"/>
    </row>
    <row r="13" spans="1:17" ht="8.25" customHeight="1">
      <c r="A13" s="9"/>
      <c r="B13" s="43"/>
      <c r="C13" s="45"/>
      <c r="E13" s="1"/>
      <c r="F13" s="1"/>
      <c r="G13" s="14"/>
      <c r="H13" s="62"/>
      <c r="I13" s="84"/>
      <c r="J13" s="36"/>
      <c r="K13" s="14"/>
      <c r="L13" s="14"/>
      <c r="M13" s="14"/>
      <c r="N13" s="36"/>
      <c r="O13" s="14"/>
      <c r="P13" s="14"/>
      <c r="Q13" s="15"/>
    </row>
    <row r="14" spans="1:17" ht="8.25" customHeight="1" thickBot="1">
      <c r="A14" s="9"/>
      <c r="B14" s="43"/>
      <c r="C14" s="45"/>
      <c r="E14" s="1"/>
      <c r="F14" s="1"/>
      <c r="G14" s="14"/>
      <c r="H14" s="90"/>
      <c r="I14" s="64"/>
      <c r="J14" s="36"/>
      <c r="K14" s="14"/>
      <c r="L14" s="14"/>
      <c r="M14" s="14"/>
      <c r="N14" s="36"/>
      <c r="O14" s="14"/>
      <c r="P14" s="14"/>
      <c r="Q14" s="15"/>
    </row>
    <row r="15" spans="1:17" ht="8.25" customHeight="1" thickTop="1">
      <c r="A15" s="103">
        <v>2</v>
      </c>
      <c r="B15" s="104" t="str">
        <f>VLOOKUP(A15,チーム!$A$2:$C$25,2,FALSE)</f>
        <v>ＤＡＮ－ＤＡＮ</v>
      </c>
      <c r="C15" s="99" t="str">
        <f>VLOOKUP(A15,チーム!$A$2:$C$25,3,FALSE)</f>
        <v>(島根県）</v>
      </c>
      <c r="E15" s="1"/>
      <c r="F15" s="1"/>
      <c r="G15" s="14"/>
      <c r="H15" s="91"/>
      <c r="I15" s="14"/>
      <c r="J15" s="65"/>
      <c r="K15" s="96">
        <v>10</v>
      </c>
      <c r="L15" s="14"/>
      <c r="M15" s="14"/>
      <c r="N15" s="36"/>
      <c r="O15" s="14"/>
      <c r="P15" s="14"/>
      <c r="Q15" s="15"/>
    </row>
    <row r="16" spans="1:17" ht="8.25" customHeight="1">
      <c r="A16" s="103"/>
      <c r="B16" s="104"/>
      <c r="C16" s="99"/>
      <c r="E16" s="12"/>
      <c r="F16" s="18"/>
      <c r="G16" s="83">
        <v>3</v>
      </c>
      <c r="H16" s="16"/>
      <c r="I16" s="83">
        <v>0</v>
      </c>
      <c r="J16" s="36"/>
      <c r="K16" s="96"/>
      <c r="L16" s="14"/>
      <c r="M16" s="14"/>
      <c r="N16" s="36"/>
      <c r="O16" s="14"/>
      <c r="P16" s="14"/>
      <c r="Q16" s="15"/>
    </row>
    <row r="17" spans="1:17" ht="8.25" customHeight="1" thickBot="1">
      <c r="A17" s="9"/>
      <c r="B17" s="43"/>
      <c r="C17" s="45"/>
      <c r="E17" s="1"/>
      <c r="F17" s="91"/>
      <c r="G17" s="102"/>
      <c r="H17" s="54"/>
      <c r="I17" s="83"/>
      <c r="J17" s="36"/>
      <c r="K17" s="73"/>
      <c r="L17" s="14"/>
      <c r="M17" s="14"/>
      <c r="N17" s="36"/>
      <c r="O17" s="14"/>
      <c r="P17" s="14"/>
      <c r="Q17" s="15"/>
    </row>
    <row r="18" spans="1:17" ht="8.25" customHeight="1" thickTop="1">
      <c r="A18" s="9"/>
      <c r="B18" s="44"/>
      <c r="C18" s="46"/>
      <c r="E18" s="1"/>
      <c r="F18" s="90"/>
      <c r="G18" s="88">
        <v>13</v>
      </c>
      <c r="H18" s="14"/>
      <c r="I18" s="14"/>
      <c r="J18" s="36"/>
      <c r="K18" s="73"/>
      <c r="L18" s="14"/>
      <c r="M18" s="14"/>
      <c r="N18" s="36"/>
      <c r="O18" s="14"/>
      <c r="P18" s="14"/>
      <c r="Q18" s="15"/>
    </row>
    <row r="19" spans="1:17" ht="8.25" customHeight="1" thickBot="1">
      <c r="A19" s="103">
        <v>3</v>
      </c>
      <c r="B19" s="104" t="str">
        <f>VLOOKUP(A19,チーム!$A$2:$C$25,2,FALSE)</f>
        <v>石狩ＳＣ</v>
      </c>
      <c r="C19" s="99" t="str">
        <f>VLOOKUP(A19,チーム!$A$2:$C$25,3,FALSE)</f>
        <v>(北海道）</v>
      </c>
      <c r="D19" s="98"/>
      <c r="E19" s="51"/>
      <c r="F19" s="51"/>
      <c r="G19" s="89"/>
      <c r="H19" s="14"/>
      <c r="I19" s="14"/>
      <c r="J19" s="36"/>
      <c r="K19" s="73"/>
      <c r="L19" s="14"/>
      <c r="M19" s="14"/>
      <c r="N19" s="36"/>
      <c r="O19" s="14"/>
      <c r="P19" s="14"/>
      <c r="Q19" s="15"/>
    </row>
    <row r="20" spans="1:17" ht="8.25" customHeight="1" thickTop="1">
      <c r="A20" s="103"/>
      <c r="B20" s="104"/>
      <c r="C20" s="99"/>
      <c r="D20" s="98"/>
      <c r="E20" s="9"/>
      <c r="F20" s="9"/>
      <c r="G20" s="14"/>
      <c r="H20" s="14"/>
      <c r="I20" s="14"/>
      <c r="J20" s="36"/>
      <c r="K20" s="73"/>
      <c r="L20" s="14"/>
      <c r="M20" s="14"/>
      <c r="N20" s="36"/>
      <c r="O20" s="14"/>
      <c r="P20" s="14"/>
      <c r="Q20" s="15"/>
    </row>
    <row r="21" spans="1:17" ht="8.25" customHeight="1" thickBot="1">
      <c r="A21" s="9"/>
      <c r="B21" s="43"/>
      <c r="C21" s="45"/>
      <c r="E21" s="9"/>
      <c r="F21" s="9"/>
      <c r="G21" s="14"/>
      <c r="H21" s="14"/>
      <c r="I21" s="14"/>
      <c r="J21" s="87"/>
      <c r="K21" s="76"/>
      <c r="L21" s="52"/>
      <c r="M21" s="14"/>
      <c r="N21" s="36"/>
      <c r="O21" s="14"/>
      <c r="P21" s="14"/>
      <c r="Q21" s="15"/>
    </row>
    <row r="22" spans="1:17" ht="8.25" customHeight="1" thickTop="1">
      <c r="A22" s="9"/>
      <c r="B22" s="44"/>
      <c r="C22" s="46"/>
      <c r="E22" s="9"/>
      <c r="F22" s="9"/>
      <c r="G22" s="14"/>
      <c r="H22" s="14"/>
      <c r="I22" s="14"/>
      <c r="J22" s="86"/>
      <c r="K22" s="14"/>
      <c r="L22" s="16"/>
      <c r="M22" s="83">
        <v>2</v>
      </c>
      <c r="N22" s="36"/>
      <c r="O22" s="14"/>
      <c r="P22" s="14"/>
      <c r="Q22" s="15"/>
    </row>
    <row r="23" spans="1:17" ht="8.25" customHeight="1" thickBot="1">
      <c r="A23" s="103">
        <v>4</v>
      </c>
      <c r="B23" s="104" t="str">
        <f>VLOOKUP(A23,チーム!$A$2:$C$25,2,FALSE)</f>
        <v>福太郎めんべい</v>
      </c>
      <c r="C23" s="99" t="str">
        <f>VLOOKUP(A23,チーム!$A$2:$C$25,3,FALSE)</f>
        <v>(福岡県）</v>
      </c>
      <c r="D23" s="98"/>
      <c r="E23" s="51"/>
      <c r="F23" s="9"/>
      <c r="G23" s="14"/>
      <c r="H23" s="14"/>
      <c r="I23" s="14"/>
      <c r="J23" s="37"/>
      <c r="K23" s="14"/>
      <c r="L23" s="16"/>
      <c r="M23" s="83"/>
      <c r="N23" s="36"/>
      <c r="O23" s="14"/>
      <c r="P23" s="14"/>
      <c r="Q23" s="15"/>
    </row>
    <row r="24" spans="1:17" ht="8.25" customHeight="1" thickTop="1">
      <c r="A24" s="103"/>
      <c r="B24" s="104"/>
      <c r="C24" s="99"/>
      <c r="D24" s="98"/>
      <c r="E24" s="9"/>
      <c r="F24" s="60"/>
      <c r="G24" s="88">
        <v>4</v>
      </c>
      <c r="H24" s="14"/>
      <c r="I24" s="14"/>
      <c r="J24" s="37"/>
      <c r="K24" s="14"/>
      <c r="L24" s="16"/>
      <c r="M24" s="14"/>
      <c r="N24" s="36"/>
      <c r="O24" s="14"/>
      <c r="P24" s="14"/>
      <c r="Q24" s="15"/>
    </row>
    <row r="25" spans="1:17" ht="8.25" customHeight="1" thickBot="1">
      <c r="A25" s="9"/>
      <c r="B25" s="43"/>
      <c r="C25" s="45"/>
      <c r="E25" s="9"/>
      <c r="F25" s="90"/>
      <c r="G25" s="101"/>
      <c r="H25" s="14"/>
      <c r="I25" s="14"/>
      <c r="J25" s="37"/>
      <c r="K25" s="14"/>
      <c r="L25" s="16"/>
      <c r="M25" s="14"/>
      <c r="N25" s="36"/>
      <c r="O25" s="14"/>
      <c r="P25" s="14"/>
      <c r="Q25" s="15"/>
    </row>
    <row r="26" spans="1:17" ht="8.25" customHeight="1" thickTop="1">
      <c r="A26" s="9"/>
      <c r="B26" s="43"/>
      <c r="C26" s="45"/>
      <c r="E26" s="9"/>
      <c r="F26" s="91"/>
      <c r="G26" s="83">
        <v>1</v>
      </c>
      <c r="H26" s="55"/>
      <c r="I26" s="83"/>
      <c r="J26" s="37"/>
      <c r="K26" s="14"/>
      <c r="L26" s="16"/>
      <c r="M26" s="14"/>
      <c r="N26" s="36"/>
      <c r="O26" s="14"/>
      <c r="P26" s="14"/>
      <c r="Q26" s="15"/>
    </row>
    <row r="27" spans="1:17" ht="8.25" customHeight="1">
      <c r="A27" s="103">
        <v>5</v>
      </c>
      <c r="B27" s="104" t="str">
        <f>VLOOKUP(A27,チーム!$A$2:$C$25,2,FALSE)</f>
        <v>ウェントス</v>
      </c>
      <c r="C27" s="99" t="str">
        <f>VLOOKUP(A27,チーム!$A$2:$C$25,3,FALSE)</f>
        <v>(茨城県）</v>
      </c>
      <c r="D27" s="98"/>
      <c r="E27" s="20"/>
      <c r="F27" s="21"/>
      <c r="G27" s="93"/>
      <c r="H27" s="16"/>
      <c r="I27" s="83"/>
      <c r="J27" s="37"/>
      <c r="K27" s="83">
        <v>2</v>
      </c>
      <c r="L27" s="16"/>
      <c r="M27" s="14"/>
      <c r="N27" s="36"/>
      <c r="O27" s="14"/>
      <c r="P27" s="14"/>
      <c r="Q27" s="15"/>
    </row>
    <row r="28" spans="1:17" ht="8.25" customHeight="1" thickBot="1">
      <c r="A28" s="103"/>
      <c r="B28" s="104"/>
      <c r="C28" s="99"/>
      <c r="D28" s="98"/>
      <c r="E28" s="22"/>
      <c r="F28" s="22"/>
      <c r="G28" s="14"/>
      <c r="H28" s="91"/>
      <c r="I28" s="14"/>
      <c r="J28" s="37"/>
      <c r="K28" s="83"/>
      <c r="L28" s="16"/>
      <c r="M28" s="14"/>
      <c r="N28" s="36"/>
      <c r="O28" s="14"/>
      <c r="P28" s="14"/>
      <c r="Q28" s="15"/>
    </row>
    <row r="29" spans="1:17" ht="8.25" customHeight="1" thickTop="1">
      <c r="A29" s="9"/>
      <c r="B29" s="43"/>
      <c r="C29" s="45"/>
      <c r="E29" s="9"/>
      <c r="F29" s="9"/>
      <c r="G29" s="14"/>
      <c r="H29" s="90"/>
      <c r="I29" s="66"/>
      <c r="J29" s="65"/>
      <c r="K29" s="14"/>
      <c r="L29" s="16"/>
      <c r="M29" s="14"/>
      <c r="N29" s="36"/>
      <c r="O29" s="14"/>
      <c r="P29" s="14"/>
      <c r="Q29" s="15"/>
    </row>
    <row r="30" spans="1:17" ht="8.25" customHeight="1">
      <c r="A30" s="9"/>
      <c r="B30" s="43"/>
      <c r="C30" s="45"/>
      <c r="E30" s="9"/>
      <c r="F30" s="9"/>
      <c r="G30" s="14"/>
      <c r="H30" s="14"/>
      <c r="I30" s="97"/>
      <c r="J30" s="36"/>
      <c r="K30" s="14"/>
      <c r="L30" s="16"/>
      <c r="M30" s="14"/>
      <c r="N30" s="36"/>
      <c r="O30" s="14"/>
      <c r="P30" s="14"/>
      <c r="Q30" s="15"/>
    </row>
    <row r="31" spans="1:17" ht="8.25" customHeight="1" thickBot="1">
      <c r="A31" s="103">
        <v>6</v>
      </c>
      <c r="B31" s="104" t="str">
        <f>VLOOKUP(A31,チーム!$A$2:$C$25,2,FALSE)</f>
        <v>大阪トエニーフォー</v>
      </c>
      <c r="C31" s="99" t="str">
        <f>VLOOKUP(A31,チーム!$A$2:$C$25,3,FALSE)</f>
        <v>(大阪府）</v>
      </c>
      <c r="D31" s="98"/>
      <c r="E31" s="51"/>
      <c r="F31" s="51"/>
      <c r="G31" s="52"/>
      <c r="H31" s="52"/>
      <c r="I31" s="97"/>
      <c r="J31" s="36"/>
      <c r="K31" s="14"/>
      <c r="L31" s="16"/>
      <c r="M31" s="14"/>
      <c r="N31" s="36"/>
      <c r="O31" s="14"/>
      <c r="P31" s="14"/>
      <c r="Q31" s="15"/>
    </row>
    <row r="32" spans="1:17" ht="8.25" customHeight="1" thickTop="1">
      <c r="A32" s="103"/>
      <c r="B32" s="104"/>
      <c r="C32" s="99"/>
      <c r="D32" s="98"/>
      <c r="E32" s="9"/>
      <c r="F32" s="9"/>
      <c r="G32" s="14"/>
      <c r="H32" s="14"/>
      <c r="I32" s="14"/>
      <c r="J32" s="36"/>
      <c r="K32" s="14"/>
      <c r="L32" s="16"/>
      <c r="M32" s="24"/>
      <c r="N32" s="36"/>
      <c r="O32" s="14"/>
      <c r="P32" s="14"/>
      <c r="Q32" s="15"/>
    </row>
    <row r="33" spans="1:17" ht="8.25" customHeight="1" thickBot="1">
      <c r="A33" s="9"/>
      <c r="B33" s="43"/>
      <c r="C33" s="45"/>
      <c r="E33" s="9"/>
      <c r="F33" s="9"/>
      <c r="G33" s="14"/>
      <c r="H33" s="14"/>
      <c r="I33" s="14"/>
      <c r="J33" s="36"/>
      <c r="K33" s="14"/>
      <c r="L33" s="91"/>
      <c r="M33" s="79"/>
      <c r="N33" s="70"/>
      <c r="O33" s="14"/>
      <c r="P33" s="14"/>
      <c r="Q33" s="15"/>
    </row>
    <row r="34" spans="1:17" ht="8.25" customHeight="1" thickTop="1">
      <c r="A34" s="9"/>
      <c r="B34" s="43"/>
      <c r="C34" s="45"/>
      <c r="E34" s="9"/>
      <c r="F34" s="9"/>
      <c r="G34" s="14"/>
      <c r="H34" s="14"/>
      <c r="I34" s="14"/>
      <c r="J34" s="36"/>
      <c r="K34" s="14"/>
      <c r="L34" s="90"/>
      <c r="M34" s="77"/>
      <c r="N34" s="37"/>
      <c r="O34" s="83">
        <v>1</v>
      </c>
      <c r="P34" s="14"/>
      <c r="Q34" s="15"/>
    </row>
    <row r="35" spans="1:17" ht="8.25" customHeight="1" thickBot="1">
      <c r="A35" s="103">
        <v>7</v>
      </c>
      <c r="B35" s="104" t="str">
        <f>VLOOKUP(A35,チーム!$A$2:$C$25,2,FALSE)</f>
        <v>佐川急便関東</v>
      </c>
      <c r="C35" s="99" t="str">
        <f>VLOOKUP(A35,チーム!$A$2:$C$25,3,FALSE)</f>
        <v>(東京都）</v>
      </c>
      <c r="D35" s="98"/>
      <c r="E35" s="51"/>
      <c r="F35" s="51"/>
      <c r="G35" s="52"/>
      <c r="H35" s="14"/>
      <c r="I35" s="14"/>
      <c r="J35" s="36"/>
      <c r="K35" s="14"/>
      <c r="L35" s="14"/>
      <c r="M35" s="77"/>
      <c r="N35" s="37"/>
      <c r="O35" s="83"/>
      <c r="P35" s="14"/>
      <c r="Q35" s="15"/>
    </row>
    <row r="36" spans="1:17" ht="8.25" customHeight="1" thickTop="1">
      <c r="A36" s="103"/>
      <c r="B36" s="104"/>
      <c r="C36" s="99"/>
      <c r="D36" s="98"/>
      <c r="E36" s="9"/>
      <c r="F36" s="9"/>
      <c r="G36" s="14"/>
      <c r="H36" s="61"/>
      <c r="I36" s="97">
        <v>6</v>
      </c>
      <c r="J36" s="36"/>
      <c r="K36" s="14"/>
      <c r="L36" s="14"/>
      <c r="M36" s="77"/>
      <c r="N36" s="37"/>
      <c r="O36" s="14"/>
      <c r="P36" s="14"/>
      <c r="Q36" s="15"/>
    </row>
    <row r="37" spans="1:17" ht="8.25" customHeight="1">
      <c r="A37" s="9"/>
      <c r="B37" s="43"/>
      <c r="C37" s="45"/>
      <c r="E37" s="9"/>
      <c r="F37" s="9"/>
      <c r="G37" s="14"/>
      <c r="H37" s="14"/>
      <c r="I37" s="97"/>
      <c r="J37" s="36"/>
      <c r="K37" s="14"/>
      <c r="L37" s="14"/>
      <c r="M37" s="77"/>
      <c r="N37" s="37"/>
      <c r="O37" s="14"/>
      <c r="P37" s="14"/>
      <c r="Q37" s="15"/>
    </row>
    <row r="38" spans="1:17" ht="8.25" customHeight="1" thickBot="1">
      <c r="A38" s="9"/>
      <c r="B38" s="44"/>
      <c r="C38" s="46"/>
      <c r="E38" s="9"/>
      <c r="F38" s="9"/>
      <c r="G38" s="14"/>
      <c r="H38" s="90"/>
      <c r="I38" s="68"/>
      <c r="J38" s="70"/>
      <c r="K38" s="14"/>
      <c r="L38" s="14"/>
      <c r="M38" s="77"/>
      <c r="N38" s="37"/>
      <c r="O38" s="14"/>
      <c r="P38" s="14"/>
      <c r="Q38" s="15"/>
    </row>
    <row r="39" spans="1:17" ht="8.25" customHeight="1" thickBot="1" thickTop="1">
      <c r="A39" s="103">
        <v>8</v>
      </c>
      <c r="B39" s="104" t="str">
        <f>VLOOKUP(A39,チーム!$A$2:$C$25,2,FALSE)</f>
        <v>ＯＬＩＶＥ</v>
      </c>
      <c r="C39" s="99" t="str">
        <f>VLOOKUP(A39,チーム!$A$2:$C$25,3,FALSE)</f>
        <v>(香川県）</v>
      </c>
      <c r="D39" s="98"/>
      <c r="E39" s="9"/>
      <c r="F39" s="9"/>
      <c r="G39" s="14"/>
      <c r="H39" s="91"/>
      <c r="I39" s="69"/>
      <c r="J39" s="37"/>
      <c r="K39" s="83">
        <v>0</v>
      </c>
      <c r="L39" s="14"/>
      <c r="M39" s="77"/>
      <c r="N39" s="37"/>
      <c r="O39" s="14"/>
      <c r="P39" s="14"/>
      <c r="Q39" s="15"/>
    </row>
    <row r="40" spans="1:17" ht="8.25" customHeight="1" thickTop="1">
      <c r="A40" s="103"/>
      <c r="B40" s="104"/>
      <c r="C40" s="99"/>
      <c r="D40" s="98"/>
      <c r="E40" s="59"/>
      <c r="F40" s="60"/>
      <c r="G40" s="88">
        <v>1</v>
      </c>
      <c r="H40" s="16"/>
      <c r="I40" s="83">
        <v>1</v>
      </c>
      <c r="J40" s="37"/>
      <c r="K40" s="83"/>
      <c r="L40" s="14"/>
      <c r="M40" s="77"/>
      <c r="N40" s="37"/>
      <c r="O40" s="14"/>
      <c r="P40" s="14"/>
      <c r="Q40" s="15"/>
    </row>
    <row r="41" spans="1:17" ht="8.25" customHeight="1" thickBot="1">
      <c r="A41" s="9"/>
      <c r="B41" s="43"/>
      <c r="C41" s="45"/>
      <c r="E41" s="9"/>
      <c r="F41" s="90"/>
      <c r="G41" s="89"/>
      <c r="H41" s="16"/>
      <c r="I41" s="83"/>
      <c r="J41" s="37"/>
      <c r="K41" s="14"/>
      <c r="L41" s="14"/>
      <c r="M41" s="77"/>
      <c r="N41" s="37"/>
      <c r="O41" s="14"/>
      <c r="P41" s="14"/>
      <c r="Q41" s="25"/>
    </row>
    <row r="42" spans="1:17" ht="8.25" customHeight="1" thickTop="1">
      <c r="A42" s="9"/>
      <c r="B42" s="43"/>
      <c r="C42" s="45"/>
      <c r="E42" s="9"/>
      <c r="F42" s="91"/>
      <c r="G42" s="92">
        <v>0</v>
      </c>
      <c r="H42" s="61"/>
      <c r="I42" s="14"/>
      <c r="J42" s="37"/>
      <c r="K42" s="14"/>
      <c r="L42" s="14"/>
      <c r="M42" s="77"/>
      <c r="N42" s="37"/>
      <c r="O42" s="14"/>
      <c r="P42" s="14"/>
      <c r="Q42" s="25"/>
    </row>
    <row r="43" spans="1:17" ht="8.25" customHeight="1">
      <c r="A43" s="103">
        <v>9</v>
      </c>
      <c r="B43" s="104" t="str">
        <f>VLOOKUP(A43,チーム!$A$2:$C$25,2,FALSE)</f>
        <v>羽島レディース</v>
      </c>
      <c r="C43" s="99" t="str">
        <f>VLOOKUP(A43,チーム!$A$2:$C$25,3,FALSE)</f>
        <v>(岐阜県）</v>
      </c>
      <c r="E43" s="20"/>
      <c r="F43" s="21"/>
      <c r="G43" s="93"/>
      <c r="H43" s="14"/>
      <c r="I43" s="14"/>
      <c r="J43" s="37"/>
      <c r="K43" s="14"/>
      <c r="L43" s="14"/>
      <c r="M43" s="77"/>
      <c r="N43" s="37"/>
      <c r="O43" s="14"/>
      <c r="P43" s="112" t="s">
        <v>67</v>
      </c>
      <c r="Q43" s="25"/>
    </row>
    <row r="44" spans="1:17" ht="8.25" customHeight="1">
      <c r="A44" s="103"/>
      <c r="B44" s="104"/>
      <c r="C44" s="99"/>
      <c r="E44" s="9"/>
      <c r="F44" s="9"/>
      <c r="G44" s="14"/>
      <c r="H44" s="14"/>
      <c r="I44" s="14"/>
      <c r="J44" s="37"/>
      <c r="K44" s="14"/>
      <c r="L44" s="14"/>
      <c r="M44" s="85">
        <v>3</v>
      </c>
      <c r="N44" s="37"/>
      <c r="O44" s="14"/>
      <c r="P44" s="113"/>
      <c r="Q44" s="29"/>
    </row>
    <row r="45" spans="1:17" ht="8.25" customHeight="1" thickBot="1">
      <c r="A45" s="9"/>
      <c r="B45" s="43"/>
      <c r="C45" s="45"/>
      <c r="E45" s="9"/>
      <c r="F45" s="9"/>
      <c r="G45" s="14"/>
      <c r="H45" s="14"/>
      <c r="I45" s="14"/>
      <c r="J45" s="86"/>
      <c r="K45" s="14"/>
      <c r="L45" s="52"/>
      <c r="M45" s="85"/>
      <c r="N45" s="37"/>
      <c r="O45" s="14"/>
      <c r="P45" s="113"/>
      <c r="Q45" s="29"/>
    </row>
    <row r="46" spans="1:17" ht="8.25" customHeight="1" thickTop="1">
      <c r="A46" s="9"/>
      <c r="B46" s="43"/>
      <c r="C46" s="45"/>
      <c r="E46" s="9"/>
      <c r="F46" s="9"/>
      <c r="G46" s="14"/>
      <c r="H46" s="14"/>
      <c r="I46" s="14"/>
      <c r="J46" s="87"/>
      <c r="K46" s="72"/>
      <c r="L46" s="14"/>
      <c r="M46" s="14"/>
      <c r="N46" s="37"/>
      <c r="O46" s="14"/>
      <c r="P46" s="113"/>
      <c r="Q46" s="110"/>
    </row>
    <row r="47" spans="1:17" ht="8.25" customHeight="1" thickBot="1">
      <c r="A47" s="103">
        <v>10</v>
      </c>
      <c r="B47" s="104" t="str">
        <f>VLOOKUP(A47,チーム!$A$2:$C$25,2,FALSE)</f>
        <v>福井フェニックス</v>
      </c>
      <c r="C47" s="99" t="str">
        <f>VLOOKUP(A47,チーム!$A$2:$C$25,3,FALSE)</f>
        <v>(福井県）</v>
      </c>
      <c r="E47" s="51"/>
      <c r="F47" s="51"/>
      <c r="G47" s="14"/>
      <c r="H47" s="14"/>
      <c r="I47" s="14"/>
      <c r="J47" s="36"/>
      <c r="K47" s="71"/>
      <c r="L47" s="14"/>
      <c r="M47" s="14"/>
      <c r="N47" s="37"/>
      <c r="O47" s="14"/>
      <c r="P47" s="113"/>
      <c r="Q47" s="111"/>
    </row>
    <row r="48" spans="1:17" ht="8.25" customHeight="1" thickTop="1">
      <c r="A48" s="103"/>
      <c r="B48" s="104"/>
      <c r="C48" s="99"/>
      <c r="E48" s="9"/>
      <c r="F48" s="1"/>
      <c r="G48" s="88">
        <v>7</v>
      </c>
      <c r="H48" s="14"/>
      <c r="I48" s="14"/>
      <c r="J48" s="36"/>
      <c r="K48" s="71"/>
      <c r="L48" s="14"/>
      <c r="M48" s="14"/>
      <c r="N48" s="37"/>
      <c r="O48" s="14"/>
      <c r="P48" s="113"/>
      <c r="Q48" s="111"/>
    </row>
    <row r="49" spans="1:17" ht="8.25" customHeight="1" thickBot="1">
      <c r="A49" s="9"/>
      <c r="B49" s="43"/>
      <c r="C49" s="45"/>
      <c r="E49" s="9"/>
      <c r="F49" s="90" t="s">
        <v>65</v>
      </c>
      <c r="G49" s="101"/>
      <c r="H49" s="52"/>
      <c r="I49" s="14"/>
      <c r="J49" s="36"/>
      <c r="K49" s="71"/>
      <c r="L49" s="14"/>
      <c r="M49" s="14"/>
      <c r="N49" s="37"/>
      <c r="O49" s="14"/>
      <c r="P49" s="113"/>
      <c r="Q49" s="111"/>
    </row>
    <row r="50" spans="1:17" ht="8.25" customHeight="1" thickTop="1">
      <c r="A50" s="9"/>
      <c r="B50" s="44"/>
      <c r="C50" s="46"/>
      <c r="E50" s="9"/>
      <c r="F50" s="91"/>
      <c r="G50" s="83">
        <v>0</v>
      </c>
      <c r="H50" s="63"/>
      <c r="I50" s="84">
        <v>11</v>
      </c>
      <c r="J50" s="36"/>
      <c r="K50" s="71"/>
      <c r="L50" s="14"/>
      <c r="M50" s="14"/>
      <c r="N50" s="37"/>
      <c r="O50" s="14"/>
      <c r="P50" s="113"/>
      <c r="Q50" s="111"/>
    </row>
    <row r="51" spans="1:17" ht="8.25" customHeight="1">
      <c r="A51" s="103">
        <v>11</v>
      </c>
      <c r="B51" s="104" t="str">
        <f>VLOOKUP(A51,チーム!$A$2:$C$25,2,FALSE)</f>
        <v>アニバーサリー沖縄</v>
      </c>
      <c r="C51" s="99" t="str">
        <f>VLOOKUP(A51,チーム!$A$2:$C$25,3,FALSE)</f>
        <v>(沖縄県）</v>
      </c>
      <c r="D51" s="98"/>
      <c r="E51" s="20"/>
      <c r="F51" s="21"/>
      <c r="G51" s="93"/>
      <c r="H51" s="62"/>
      <c r="I51" s="84"/>
      <c r="J51" s="36"/>
      <c r="K51" s="96">
        <v>6</v>
      </c>
      <c r="L51" s="14"/>
      <c r="M51" s="14"/>
      <c r="N51" s="37"/>
      <c r="O51" s="14"/>
      <c r="P51" s="113"/>
      <c r="Q51" s="111"/>
    </row>
    <row r="52" spans="1:17" ht="8.25" customHeight="1" thickBot="1">
      <c r="A52" s="103"/>
      <c r="B52" s="104"/>
      <c r="C52" s="99"/>
      <c r="D52" s="98"/>
      <c r="E52" s="22"/>
      <c r="F52" s="22"/>
      <c r="G52" s="14"/>
      <c r="H52" s="90" t="s">
        <v>66</v>
      </c>
      <c r="I52" s="64"/>
      <c r="J52" s="36"/>
      <c r="K52" s="96"/>
      <c r="L52" s="14"/>
      <c r="M52" s="14"/>
      <c r="N52" s="37"/>
      <c r="O52" s="14"/>
      <c r="P52" s="113"/>
      <c r="Q52" s="111"/>
    </row>
    <row r="53" spans="1:17" ht="8.25" customHeight="1" thickTop="1">
      <c r="A53" s="9"/>
      <c r="B53" s="43"/>
      <c r="C53" s="45"/>
      <c r="E53" s="9"/>
      <c r="F53" s="9"/>
      <c r="G53" s="14"/>
      <c r="H53" s="91"/>
      <c r="I53" s="14"/>
      <c r="J53" s="65"/>
      <c r="K53" s="14"/>
      <c r="L53" s="14"/>
      <c r="M53" s="14"/>
      <c r="N53" s="37"/>
      <c r="O53" s="14"/>
      <c r="P53" s="113"/>
      <c r="Q53" s="111"/>
    </row>
    <row r="54" spans="1:17" ht="8.25" customHeight="1">
      <c r="A54" s="9"/>
      <c r="B54" s="43"/>
      <c r="C54" s="45"/>
      <c r="E54" s="9"/>
      <c r="F54" s="9"/>
      <c r="G54" s="14"/>
      <c r="H54" s="16"/>
      <c r="I54" s="83">
        <v>1</v>
      </c>
      <c r="J54" s="36"/>
      <c r="K54" s="14"/>
      <c r="L54" s="14"/>
      <c r="M54" s="14"/>
      <c r="N54" s="37"/>
      <c r="O54" s="14"/>
      <c r="P54" s="113"/>
      <c r="Q54" s="111"/>
    </row>
    <row r="55" spans="1:17" ht="8.25" customHeight="1">
      <c r="A55" s="103">
        <v>12</v>
      </c>
      <c r="B55" s="104" t="str">
        <f>VLOOKUP(A55,チーム!$A$2:$C$25,2,FALSE)</f>
        <v>スマイル福島</v>
      </c>
      <c r="C55" s="99" t="str">
        <f>VLOOKUP(A55,チーム!$A$2:$C$25,3,FALSE)</f>
        <v>(福島県）</v>
      </c>
      <c r="D55" s="98"/>
      <c r="E55" s="20"/>
      <c r="F55" s="20"/>
      <c r="G55" s="23"/>
      <c r="H55" s="19"/>
      <c r="I55" s="83"/>
      <c r="J55" s="36"/>
      <c r="K55" s="14"/>
      <c r="L55" s="14"/>
      <c r="M55" s="14"/>
      <c r="N55" s="37"/>
      <c r="O55" s="14"/>
      <c r="P55" s="113"/>
      <c r="Q55" s="111"/>
    </row>
    <row r="56" spans="1:17" ht="8.25" customHeight="1">
      <c r="A56" s="103"/>
      <c r="B56" s="104"/>
      <c r="C56" s="99"/>
      <c r="D56" s="98"/>
      <c r="E56" s="9"/>
      <c r="F56" s="9"/>
      <c r="G56" s="14"/>
      <c r="H56" s="14"/>
      <c r="I56" s="14"/>
      <c r="J56" s="36"/>
      <c r="K56" s="14"/>
      <c r="L56" s="14"/>
      <c r="M56" s="14"/>
      <c r="N56" s="37"/>
      <c r="O56" s="14"/>
      <c r="P56" s="113"/>
      <c r="Q56" s="111"/>
    </row>
    <row r="57" spans="1:17" ht="8.25" customHeight="1" thickBot="1">
      <c r="A57" s="9"/>
      <c r="B57" s="43"/>
      <c r="C57" s="45"/>
      <c r="E57" s="9"/>
      <c r="F57" s="9"/>
      <c r="G57" s="14"/>
      <c r="H57" s="14"/>
      <c r="I57" s="14"/>
      <c r="J57" s="36"/>
      <c r="K57" s="14"/>
      <c r="L57" s="14"/>
      <c r="M57" s="14"/>
      <c r="N57" s="86"/>
      <c r="O57" s="24"/>
      <c r="P57" s="113"/>
      <c r="Q57" s="111"/>
    </row>
    <row r="58" spans="1:17" ht="8.25" customHeight="1" thickTop="1">
      <c r="A58" s="9"/>
      <c r="B58" s="43"/>
      <c r="C58" s="45"/>
      <c r="E58" s="9"/>
      <c r="F58" s="9"/>
      <c r="G58" s="14"/>
      <c r="H58" s="14"/>
      <c r="I58" s="14"/>
      <c r="J58" s="36"/>
      <c r="K58" s="14"/>
      <c r="L58" s="14"/>
      <c r="M58" s="14"/>
      <c r="N58" s="87"/>
      <c r="O58" s="115"/>
      <c r="P58" s="113"/>
      <c r="Q58" s="111"/>
    </row>
    <row r="59" spans="1:17" ht="8.25" customHeight="1">
      <c r="A59" s="103">
        <v>13</v>
      </c>
      <c r="B59" s="104" t="str">
        <f>VLOOKUP(A59,チーム!$A$2:$C$25,2,FALSE)</f>
        <v>和歌山Ｄｒｅａｍｅｒｓ</v>
      </c>
      <c r="C59" s="99" t="str">
        <f>VLOOKUP(A59,チーム!$A$2:$C$25,3,FALSE)</f>
        <v>(和歌山県）</v>
      </c>
      <c r="D59" s="98"/>
      <c r="E59" s="9"/>
      <c r="F59" s="9"/>
      <c r="G59" s="14"/>
      <c r="H59" s="14"/>
      <c r="I59" s="14"/>
      <c r="J59" s="36"/>
      <c r="K59" s="14"/>
      <c r="L59" s="14"/>
      <c r="M59" s="14"/>
      <c r="N59" s="36"/>
      <c r="O59" s="80"/>
      <c r="P59" s="113"/>
      <c r="Q59" s="111"/>
    </row>
    <row r="60" spans="1:17" ht="8.25" customHeight="1">
      <c r="A60" s="103"/>
      <c r="B60" s="104"/>
      <c r="C60" s="99"/>
      <c r="D60" s="98"/>
      <c r="E60" s="12"/>
      <c r="F60" s="12"/>
      <c r="G60" s="17"/>
      <c r="H60" s="13"/>
      <c r="I60" s="83">
        <v>2</v>
      </c>
      <c r="J60" s="36"/>
      <c r="K60" s="14"/>
      <c r="L60" s="14"/>
      <c r="M60" s="14"/>
      <c r="N60" s="36"/>
      <c r="O60" s="80"/>
      <c r="P60" s="113"/>
      <c r="Q60" s="111"/>
    </row>
    <row r="61" spans="1:17" ht="8.25" customHeight="1">
      <c r="A61" s="9"/>
      <c r="B61" s="43"/>
      <c r="C61" s="45"/>
      <c r="E61" s="1"/>
      <c r="F61" s="1"/>
      <c r="G61" s="14"/>
      <c r="H61" s="16"/>
      <c r="I61" s="83"/>
      <c r="J61" s="36"/>
      <c r="K61" s="14"/>
      <c r="L61" s="14"/>
      <c r="M61" s="14"/>
      <c r="N61" s="36"/>
      <c r="O61" s="80"/>
      <c r="P61" s="113"/>
      <c r="Q61" s="111"/>
    </row>
    <row r="62" spans="1:17" ht="8.25" customHeight="1" thickBot="1">
      <c r="A62" s="9"/>
      <c r="B62" s="43"/>
      <c r="C62" s="45"/>
      <c r="E62" s="1"/>
      <c r="F62" s="1"/>
      <c r="G62" s="14"/>
      <c r="H62" s="91"/>
      <c r="I62" s="14"/>
      <c r="J62" s="36"/>
      <c r="K62" s="14"/>
      <c r="L62" s="14"/>
      <c r="M62" s="14"/>
      <c r="N62" s="36"/>
      <c r="O62" s="80"/>
      <c r="P62" s="113"/>
      <c r="Q62" s="111"/>
    </row>
    <row r="63" spans="1:17" ht="8.25" customHeight="1" thickBot="1" thickTop="1">
      <c r="A63" s="103">
        <v>14</v>
      </c>
      <c r="B63" s="106" t="str">
        <f>VLOOKUP(A63,チーム!$A$2:$C$25,2,FALSE)</f>
        <v>Ｄｒｅaｍ　Ｃｉｔｒｉｎｅ</v>
      </c>
      <c r="C63" s="99" t="str">
        <f>VLOOKUP(A63,チーム!$A$2:$C$25,3,FALSE)</f>
        <v>(愛知県）</v>
      </c>
      <c r="D63" s="98"/>
      <c r="E63" s="53"/>
      <c r="F63" s="53"/>
      <c r="G63" s="14"/>
      <c r="H63" s="90"/>
      <c r="I63" s="66"/>
      <c r="J63" s="65"/>
      <c r="K63" s="96">
        <v>5</v>
      </c>
      <c r="L63" s="14"/>
      <c r="M63" s="14"/>
      <c r="N63" s="36"/>
      <c r="O63" s="80"/>
      <c r="P63" s="113"/>
      <c r="Q63" s="111"/>
    </row>
    <row r="64" spans="1:17" ht="8.25" customHeight="1" thickTop="1">
      <c r="A64" s="103"/>
      <c r="B64" s="106"/>
      <c r="C64" s="99"/>
      <c r="D64" s="98"/>
      <c r="E64" s="1"/>
      <c r="F64" s="1"/>
      <c r="G64" s="88">
        <v>11</v>
      </c>
      <c r="H64" s="14"/>
      <c r="I64" s="97">
        <v>5</v>
      </c>
      <c r="J64" s="36"/>
      <c r="K64" s="96"/>
      <c r="L64" s="14"/>
      <c r="M64" s="14"/>
      <c r="N64" s="36"/>
      <c r="O64" s="80"/>
      <c r="P64" s="113"/>
      <c r="Q64" s="30"/>
    </row>
    <row r="65" spans="1:17" ht="8.25" customHeight="1" thickBot="1">
      <c r="A65" s="9"/>
      <c r="B65" s="43"/>
      <c r="C65" s="45"/>
      <c r="E65" s="1"/>
      <c r="F65" s="90" t="s">
        <v>66</v>
      </c>
      <c r="G65" s="101"/>
      <c r="H65" s="52"/>
      <c r="I65" s="97"/>
      <c r="J65" s="36"/>
      <c r="K65" s="74"/>
      <c r="L65" s="14"/>
      <c r="M65" s="14"/>
      <c r="N65" s="36"/>
      <c r="O65" s="80"/>
      <c r="P65" s="113"/>
      <c r="Q65" s="30"/>
    </row>
    <row r="66" spans="1:17" ht="8.25" customHeight="1" thickTop="1">
      <c r="A66" s="9"/>
      <c r="B66" s="43"/>
      <c r="C66" s="45"/>
      <c r="E66" s="1"/>
      <c r="F66" s="91"/>
      <c r="G66" s="83">
        <v>0</v>
      </c>
      <c r="H66" s="14"/>
      <c r="I66" s="14"/>
      <c r="J66" s="36"/>
      <c r="K66" s="74"/>
      <c r="L66" s="14"/>
      <c r="M66" s="14"/>
      <c r="N66" s="36"/>
      <c r="O66" s="80"/>
      <c r="P66" s="113"/>
      <c r="Q66" s="30"/>
    </row>
    <row r="67" spans="1:17" ht="8.25" customHeight="1">
      <c r="A67" s="103">
        <v>15</v>
      </c>
      <c r="B67" s="104" t="str">
        <f>VLOOKUP(A67,チーム!$A$2:$C$25,2,FALSE)</f>
        <v>S h i n e ' s</v>
      </c>
      <c r="C67" s="99" t="str">
        <f>VLOOKUP(A67,チーム!$A$2:$C$25,3,FALSE)</f>
        <v>(福島県）</v>
      </c>
      <c r="E67" s="20"/>
      <c r="F67" s="21"/>
      <c r="G67" s="93"/>
      <c r="H67" s="14"/>
      <c r="I67" s="14"/>
      <c r="J67" s="36"/>
      <c r="K67" s="74"/>
      <c r="L67" s="14"/>
      <c r="M67" s="14"/>
      <c r="N67" s="36"/>
      <c r="O67" s="80"/>
      <c r="P67" s="113"/>
      <c r="Q67" s="30"/>
    </row>
    <row r="68" spans="1:17" ht="8.25" customHeight="1">
      <c r="A68" s="103"/>
      <c r="B68" s="104"/>
      <c r="C68" s="99"/>
      <c r="E68" s="22"/>
      <c r="F68" s="22"/>
      <c r="G68" s="14"/>
      <c r="H68" s="14"/>
      <c r="I68" s="14"/>
      <c r="J68" s="36"/>
      <c r="K68" s="74"/>
      <c r="L68" s="14"/>
      <c r="M68" s="14"/>
      <c r="N68" s="36"/>
      <c r="O68" s="80"/>
      <c r="P68" s="113"/>
      <c r="Q68" s="30"/>
    </row>
    <row r="69" spans="1:17" ht="8.25" customHeight="1" thickBot="1">
      <c r="A69" s="9"/>
      <c r="B69" s="43"/>
      <c r="C69" s="45"/>
      <c r="E69" s="9"/>
      <c r="F69" s="9"/>
      <c r="G69" s="14"/>
      <c r="H69" s="14"/>
      <c r="I69" s="14"/>
      <c r="J69" s="87"/>
      <c r="K69" s="76"/>
      <c r="L69" s="14"/>
      <c r="M69" s="14"/>
      <c r="N69" s="36"/>
      <c r="O69" s="80"/>
      <c r="P69" s="113"/>
      <c r="Q69" s="30"/>
    </row>
    <row r="70" spans="1:17" ht="8.25" customHeight="1" thickTop="1">
      <c r="A70" s="9"/>
      <c r="B70" s="44"/>
      <c r="C70" s="46"/>
      <c r="E70" s="9"/>
      <c r="F70" s="9"/>
      <c r="G70" s="14"/>
      <c r="H70" s="14"/>
      <c r="I70" s="14"/>
      <c r="J70" s="86"/>
      <c r="K70" s="14"/>
      <c r="L70" s="61"/>
      <c r="M70" s="85">
        <v>2</v>
      </c>
      <c r="N70" s="36"/>
      <c r="O70" s="80"/>
      <c r="P70" s="113"/>
      <c r="Q70" s="30"/>
    </row>
    <row r="71" spans="1:17" ht="8.25" customHeight="1" thickBot="1">
      <c r="A71" s="103">
        <v>16</v>
      </c>
      <c r="B71" s="108" t="str">
        <f>VLOOKUP(A71,チーム!$A$2:$C$25,2,FALSE)</f>
        <v>ＶＯＮＤＳ市原ソフトボールクラブ</v>
      </c>
      <c r="C71" s="99" t="str">
        <f>VLOOKUP(A71,チーム!$A$2:$C$25,3,FALSE)</f>
        <v>(千葉県）</v>
      </c>
      <c r="D71" s="98"/>
      <c r="E71" s="9"/>
      <c r="F71" s="9"/>
      <c r="G71" s="14"/>
      <c r="H71" s="14"/>
      <c r="I71" s="14"/>
      <c r="J71" s="37"/>
      <c r="K71" s="14"/>
      <c r="L71" s="14"/>
      <c r="M71" s="85"/>
      <c r="N71" s="36"/>
      <c r="O71" s="80"/>
      <c r="P71" s="113"/>
      <c r="Q71" s="30"/>
    </row>
    <row r="72" spans="1:17" ht="8.25" customHeight="1" thickTop="1">
      <c r="A72" s="103"/>
      <c r="B72" s="108"/>
      <c r="C72" s="99"/>
      <c r="D72" s="98"/>
      <c r="E72" s="59"/>
      <c r="F72" s="60"/>
      <c r="G72" s="88">
        <v>4</v>
      </c>
      <c r="H72" s="14"/>
      <c r="I72" s="14"/>
      <c r="J72" s="37"/>
      <c r="K72" s="14"/>
      <c r="L72" s="14"/>
      <c r="M72" s="78"/>
      <c r="N72" s="36"/>
      <c r="O72" s="80"/>
      <c r="P72" s="113"/>
      <c r="Q72" s="26"/>
    </row>
    <row r="73" spans="1:17" ht="8.25" customHeight="1" thickBot="1">
      <c r="A73" s="9"/>
      <c r="B73" s="43"/>
      <c r="C73" s="45"/>
      <c r="E73" s="9"/>
      <c r="F73" s="90"/>
      <c r="G73" s="89"/>
      <c r="H73" s="14"/>
      <c r="I73" s="14"/>
      <c r="J73" s="37"/>
      <c r="K73" s="14"/>
      <c r="L73" s="14"/>
      <c r="M73" s="78"/>
      <c r="N73" s="36"/>
      <c r="O73" s="80"/>
      <c r="P73" s="114"/>
      <c r="Q73" s="26"/>
    </row>
    <row r="74" spans="1:17" ht="8.25" customHeight="1" thickTop="1">
      <c r="A74" s="9"/>
      <c r="B74" s="44"/>
      <c r="C74" s="46"/>
      <c r="E74" s="9"/>
      <c r="F74" s="91"/>
      <c r="G74" s="92">
        <v>0</v>
      </c>
      <c r="H74" s="55"/>
      <c r="I74" s="83">
        <v>8</v>
      </c>
      <c r="J74" s="37"/>
      <c r="K74" s="14"/>
      <c r="L74" s="14"/>
      <c r="M74" s="78"/>
      <c r="N74" s="36"/>
      <c r="O74" s="80"/>
      <c r="P74" s="14"/>
      <c r="Q74" s="26"/>
    </row>
    <row r="75" spans="1:17" ht="8.25" customHeight="1">
      <c r="A75" s="103">
        <v>17</v>
      </c>
      <c r="B75" s="104" t="str">
        <f>VLOOKUP(A75,チーム!$A$2:$C$25,2,FALSE)</f>
        <v>ＭＳＨ医療専門学校</v>
      </c>
      <c r="C75" s="99" t="str">
        <f>VLOOKUP(A75,チーム!$A$2:$C$25,3,FALSE)</f>
        <v>(広島県）</v>
      </c>
      <c r="D75" s="98"/>
      <c r="E75" s="20"/>
      <c r="F75" s="21"/>
      <c r="G75" s="93"/>
      <c r="H75" s="16"/>
      <c r="I75" s="83"/>
      <c r="J75" s="37"/>
      <c r="K75" s="83">
        <v>0</v>
      </c>
      <c r="L75" s="14"/>
      <c r="M75" s="78"/>
      <c r="N75" s="36"/>
      <c r="O75" s="80"/>
      <c r="P75" s="14"/>
      <c r="Q75" s="26"/>
    </row>
    <row r="76" spans="1:17" ht="8.25" customHeight="1" thickBot="1">
      <c r="A76" s="103"/>
      <c r="B76" s="104"/>
      <c r="C76" s="99"/>
      <c r="D76" s="98"/>
      <c r="E76" s="22"/>
      <c r="F76" s="22"/>
      <c r="G76" s="14"/>
      <c r="H76" s="91"/>
      <c r="I76" s="14"/>
      <c r="J76" s="37"/>
      <c r="K76" s="83"/>
      <c r="L76" s="14"/>
      <c r="M76" s="78"/>
      <c r="N76" s="36"/>
      <c r="O76" s="80"/>
      <c r="P76" s="14"/>
      <c r="Q76" s="26"/>
    </row>
    <row r="77" spans="1:17" ht="8.25" customHeight="1" thickTop="1">
      <c r="A77" s="9"/>
      <c r="B77" s="43"/>
      <c r="C77" s="45"/>
      <c r="E77" s="9"/>
      <c r="F77" s="9"/>
      <c r="G77" s="14"/>
      <c r="H77" s="90"/>
      <c r="I77" s="66"/>
      <c r="J77" s="65"/>
      <c r="K77" s="14"/>
      <c r="L77" s="14"/>
      <c r="M77" s="78"/>
      <c r="N77" s="36"/>
      <c r="O77" s="80"/>
      <c r="P77" s="14"/>
      <c r="Q77" s="27"/>
    </row>
    <row r="78" spans="1:17" ht="8.25" customHeight="1">
      <c r="A78" s="9"/>
      <c r="B78" s="43"/>
      <c r="C78" s="45"/>
      <c r="E78" s="9"/>
      <c r="F78" s="9"/>
      <c r="G78" s="14"/>
      <c r="H78" s="14"/>
      <c r="I78" s="97">
        <v>11</v>
      </c>
      <c r="J78" s="36"/>
      <c r="K78" s="14"/>
      <c r="L78" s="14"/>
      <c r="M78" s="78"/>
      <c r="N78" s="36"/>
      <c r="O78" s="80"/>
      <c r="P78" s="14"/>
      <c r="Q78" s="27"/>
    </row>
    <row r="79" spans="1:17" ht="8.25" customHeight="1" thickBot="1">
      <c r="A79" s="103">
        <v>18</v>
      </c>
      <c r="B79" s="105" t="str">
        <f>VLOOKUP(A79,チーム!$A$2:$C$25,2,FALSE)</f>
        <v>ＡＬＳＯＫ　鹿児島　ＡＬＬＷＡＶＥ</v>
      </c>
      <c r="C79" s="99" t="str">
        <f>VLOOKUP(A79,チーム!$A$2:$C$25,3,FALSE)</f>
        <v>(鹿児島県）</v>
      </c>
      <c r="D79" s="98"/>
      <c r="E79" s="9"/>
      <c r="F79" s="9"/>
      <c r="G79" s="14"/>
      <c r="H79" s="14"/>
      <c r="I79" s="97"/>
      <c r="J79" s="36"/>
      <c r="K79" s="14"/>
      <c r="L79" s="14"/>
      <c r="M79" s="78"/>
      <c r="N79" s="36"/>
      <c r="O79" s="80"/>
      <c r="P79" s="14"/>
      <c r="Q79" s="27"/>
    </row>
    <row r="80" spans="1:17" ht="8.25" customHeight="1" thickTop="1">
      <c r="A80" s="103"/>
      <c r="B80" s="105"/>
      <c r="C80" s="99"/>
      <c r="D80" s="98"/>
      <c r="E80" s="59"/>
      <c r="F80" s="59"/>
      <c r="G80" s="61"/>
      <c r="H80" s="61"/>
      <c r="I80" s="14"/>
      <c r="J80" s="36"/>
      <c r="K80" s="14"/>
      <c r="L80" s="14"/>
      <c r="M80" s="78"/>
      <c r="N80" s="36"/>
      <c r="O80" s="116">
        <v>4</v>
      </c>
      <c r="P80" s="14"/>
      <c r="Q80" s="27"/>
    </row>
    <row r="81" spans="1:17" ht="8.25" customHeight="1" thickBot="1">
      <c r="A81" s="9"/>
      <c r="B81" s="43"/>
      <c r="C81" s="45"/>
      <c r="E81" s="9"/>
      <c r="F81" s="9"/>
      <c r="G81" s="14"/>
      <c r="H81" s="14"/>
      <c r="I81" s="14"/>
      <c r="J81" s="36"/>
      <c r="K81" s="14"/>
      <c r="L81" s="90"/>
      <c r="M81" s="78"/>
      <c r="N81" s="36"/>
      <c r="O81" s="116"/>
      <c r="P81" s="14"/>
      <c r="Q81" s="27"/>
    </row>
    <row r="82" spans="1:17" ht="8.25" customHeight="1" thickTop="1">
      <c r="A82" s="9"/>
      <c r="B82" s="44"/>
      <c r="C82" s="46"/>
      <c r="E82" s="9"/>
      <c r="F82" s="9"/>
      <c r="G82" s="14"/>
      <c r="H82" s="14"/>
      <c r="I82" s="14"/>
      <c r="J82" s="36"/>
      <c r="K82" s="14"/>
      <c r="L82" s="91"/>
      <c r="M82" s="69"/>
      <c r="N82" s="65"/>
      <c r="O82" s="14"/>
      <c r="P82" s="14"/>
      <c r="Q82" s="27"/>
    </row>
    <row r="83" spans="1:17" ht="8.25" customHeight="1">
      <c r="A83" s="103">
        <v>19</v>
      </c>
      <c r="B83" s="104" t="str">
        <f>VLOOKUP(A83,チーム!$A$2:$C$25,2,FALSE)</f>
        <v>クラブ金沢</v>
      </c>
      <c r="C83" s="99" t="str">
        <f>VLOOKUP(A83,チーム!$A$2:$C$25,3,FALSE)</f>
        <v>(石川県）</v>
      </c>
      <c r="D83" s="98"/>
      <c r="E83" s="9"/>
      <c r="F83" s="9"/>
      <c r="G83" s="14"/>
      <c r="H83" s="14"/>
      <c r="I83" s="14"/>
      <c r="J83" s="36"/>
      <c r="K83" s="14"/>
      <c r="L83" s="16"/>
      <c r="M83" s="14"/>
      <c r="N83" s="36"/>
      <c r="O83" s="14"/>
      <c r="P83" s="14"/>
      <c r="Q83" s="27"/>
    </row>
    <row r="84" spans="1:17" ht="8.25" customHeight="1">
      <c r="A84" s="103"/>
      <c r="B84" s="104"/>
      <c r="C84" s="99"/>
      <c r="D84" s="98"/>
      <c r="E84" s="22"/>
      <c r="F84" s="22"/>
      <c r="G84" s="17"/>
      <c r="H84" s="13"/>
      <c r="I84" s="83">
        <v>1</v>
      </c>
      <c r="J84" s="36"/>
      <c r="K84" s="14"/>
      <c r="L84" s="16"/>
      <c r="M84" s="14"/>
      <c r="N84" s="36"/>
      <c r="O84" s="14"/>
      <c r="P84" s="14"/>
      <c r="Q84" s="27"/>
    </row>
    <row r="85" spans="1:17" ht="8.25" customHeight="1">
      <c r="A85" s="9"/>
      <c r="B85" s="43"/>
      <c r="C85" s="45"/>
      <c r="E85" s="9"/>
      <c r="F85" s="9"/>
      <c r="G85" s="14"/>
      <c r="H85" s="16"/>
      <c r="I85" s="83"/>
      <c r="J85" s="36"/>
      <c r="K85" s="14"/>
      <c r="L85" s="16"/>
      <c r="M85" s="14"/>
      <c r="N85" s="36"/>
      <c r="O85" s="14"/>
      <c r="P85" s="14"/>
      <c r="Q85" s="27"/>
    </row>
    <row r="86" spans="1:17" ht="8.25" customHeight="1" thickBot="1">
      <c r="A86" s="9"/>
      <c r="B86" s="44"/>
      <c r="C86" s="46"/>
      <c r="E86" s="9"/>
      <c r="F86" s="9"/>
      <c r="G86" s="14"/>
      <c r="H86" s="91"/>
      <c r="I86" s="14"/>
      <c r="J86" s="70"/>
      <c r="K86" s="14"/>
      <c r="L86" s="16"/>
      <c r="M86" s="14"/>
      <c r="N86" s="36"/>
      <c r="O86" s="14"/>
      <c r="P86" s="14"/>
      <c r="Q86" s="15"/>
    </row>
    <row r="87" spans="1:17" ht="8.25" customHeight="1" thickBot="1" thickTop="1">
      <c r="A87" s="103">
        <v>20</v>
      </c>
      <c r="B87" s="105" t="str">
        <f>VLOOKUP(A87,チーム!$A$2:$C$25,2,FALSE)</f>
        <v>出口医院ペパーミントエンジェルズ</v>
      </c>
      <c r="C87" s="99" t="str">
        <f>VLOOKUP(A87,チーム!$A$2:$C$25,3,FALSE)</f>
        <v>(長崎県）</v>
      </c>
      <c r="D87" s="98"/>
      <c r="E87" s="51"/>
      <c r="F87" s="51"/>
      <c r="G87" s="14"/>
      <c r="H87" s="90"/>
      <c r="I87" s="66"/>
      <c r="J87" s="37"/>
      <c r="K87" s="83">
        <v>2</v>
      </c>
      <c r="L87" s="16"/>
      <c r="M87" s="14"/>
      <c r="N87" s="36"/>
      <c r="O87" s="14"/>
      <c r="P87" s="14"/>
      <c r="Q87" s="15"/>
    </row>
    <row r="88" spans="1:17" ht="8.25" customHeight="1" thickTop="1">
      <c r="A88" s="103"/>
      <c r="B88" s="105"/>
      <c r="C88" s="99"/>
      <c r="D88" s="98"/>
      <c r="E88" s="9"/>
      <c r="F88" s="1"/>
      <c r="G88" s="88">
        <v>2</v>
      </c>
      <c r="H88" s="14"/>
      <c r="I88" s="97">
        <v>7</v>
      </c>
      <c r="J88" s="37"/>
      <c r="K88" s="83"/>
      <c r="L88" s="16"/>
      <c r="M88" s="14"/>
      <c r="N88" s="36"/>
      <c r="O88" s="14"/>
      <c r="P88" s="14"/>
      <c r="Q88" s="15"/>
    </row>
    <row r="89" spans="1:17" ht="8.25" customHeight="1" thickBot="1">
      <c r="A89" s="9"/>
      <c r="B89" s="43"/>
      <c r="C89" s="45"/>
      <c r="E89" s="9"/>
      <c r="F89" s="90"/>
      <c r="G89" s="89"/>
      <c r="H89" s="14"/>
      <c r="I89" s="97"/>
      <c r="J89" s="37"/>
      <c r="K89" s="14"/>
      <c r="L89" s="16"/>
      <c r="M89" s="14"/>
      <c r="N89" s="36"/>
      <c r="O89" s="14"/>
      <c r="P89" s="14"/>
      <c r="Q89" s="15"/>
    </row>
    <row r="90" spans="1:17" ht="8.25" customHeight="1" thickTop="1">
      <c r="A90" s="9"/>
      <c r="B90" s="43"/>
      <c r="C90" s="45"/>
      <c r="E90" s="9"/>
      <c r="F90" s="91"/>
      <c r="G90" s="92">
        <v>0</v>
      </c>
      <c r="H90" s="61"/>
      <c r="I90" s="14"/>
      <c r="J90" s="37"/>
      <c r="K90" s="14"/>
      <c r="L90" s="16"/>
      <c r="M90" s="14"/>
      <c r="N90" s="36"/>
      <c r="O90" s="14"/>
      <c r="P90" s="14"/>
      <c r="Q90" s="15"/>
    </row>
    <row r="91" spans="1:17" ht="8.25" customHeight="1">
      <c r="A91" s="103">
        <v>21</v>
      </c>
      <c r="B91" s="104" t="str">
        <f>VLOOKUP(A91,チーム!$A$2:$C$25,2,FALSE)</f>
        <v>多聞クラブ</v>
      </c>
      <c r="C91" s="99" t="str">
        <f>VLOOKUP(A91,チーム!$A$2:$C$25,3,FALSE)</f>
        <v>(高知県）</v>
      </c>
      <c r="E91" s="20"/>
      <c r="F91" s="21"/>
      <c r="G91" s="93"/>
      <c r="H91" s="14"/>
      <c r="I91" s="14"/>
      <c r="J91" s="37"/>
      <c r="K91" s="14"/>
      <c r="L91" s="16"/>
      <c r="M91" s="14"/>
      <c r="N91" s="36"/>
      <c r="O91" s="14"/>
      <c r="P91" s="14"/>
      <c r="Q91" s="15"/>
    </row>
    <row r="92" spans="1:17" ht="8.25" customHeight="1">
      <c r="A92" s="103"/>
      <c r="B92" s="104"/>
      <c r="C92" s="99"/>
      <c r="E92" s="9"/>
      <c r="F92" s="9"/>
      <c r="G92" s="14"/>
      <c r="H92" s="14"/>
      <c r="I92" s="14"/>
      <c r="J92" s="37"/>
      <c r="K92" s="14"/>
      <c r="L92" s="16"/>
      <c r="M92" s="83">
        <v>0</v>
      </c>
      <c r="N92" s="36"/>
      <c r="O92" s="14"/>
      <c r="P92" s="14"/>
      <c r="Q92" s="15"/>
    </row>
    <row r="93" spans="1:17" ht="8.25" customHeight="1" thickBot="1">
      <c r="A93" s="9"/>
      <c r="B93" s="43"/>
      <c r="C93" s="45"/>
      <c r="E93" s="9"/>
      <c r="F93" s="9"/>
      <c r="G93" s="14"/>
      <c r="H93" s="14"/>
      <c r="I93" s="14"/>
      <c r="J93" s="86"/>
      <c r="K93" s="14"/>
      <c r="L93" s="16"/>
      <c r="M93" s="83"/>
      <c r="N93" s="36"/>
      <c r="O93" s="14"/>
      <c r="P93" s="14"/>
      <c r="Q93" s="15"/>
    </row>
    <row r="94" spans="1:17" ht="8.25" customHeight="1" thickTop="1">
      <c r="A94" s="9"/>
      <c r="B94" s="44"/>
      <c r="C94" s="46"/>
      <c r="E94" s="9"/>
      <c r="F94" s="9"/>
      <c r="G94" s="14"/>
      <c r="H94" s="14"/>
      <c r="I94" s="14"/>
      <c r="J94" s="87"/>
      <c r="K94" s="75"/>
      <c r="L94" s="61"/>
      <c r="M94" s="14"/>
      <c r="N94" s="36"/>
      <c r="O94" s="14"/>
      <c r="P94" s="14"/>
      <c r="Q94" s="15"/>
    </row>
    <row r="95" spans="1:17" ht="8.25" customHeight="1">
      <c r="A95" s="103">
        <v>22</v>
      </c>
      <c r="B95" s="104" t="str">
        <f>VLOOKUP(A95,チーム!$A$2:$C$25,2,FALSE)</f>
        <v>イカイＣＬＵＢ</v>
      </c>
      <c r="C95" s="99" t="str">
        <f>VLOOKUP(A95,チーム!$A$2:$C$25,3,FALSE)</f>
        <v>(静岡県）</v>
      </c>
      <c r="E95" s="9"/>
      <c r="F95" s="9"/>
      <c r="G95" s="14"/>
      <c r="H95" s="14"/>
      <c r="I95" s="14"/>
      <c r="J95" s="36"/>
      <c r="K95" s="74"/>
      <c r="L95" s="14"/>
      <c r="M95" s="14"/>
      <c r="N95" s="36"/>
      <c r="O95" s="14"/>
      <c r="P95" s="14"/>
      <c r="Q95" s="15"/>
    </row>
    <row r="96" spans="1:17" ht="8.25" customHeight="1">
      <c r="A96" s="103"/>
      <c r="B96" s="104"/>
      <c r="C96" s="99"/>
      <c r="E96" s="22"/>
      <c r="F96" s="18"/>
      <c r="G96" s="83">
        <v>4</v>
      </c>
      <c r="H96" s="14"/>
      <c r="I96" s="14"/>
      <c r="J96" s="36"/>
      <c r="K96" s="74"/>
      <c r="L96" s="14"/>
      <c r="M96" s="14"/>
      <c r="N96" s="36"/>
      <c r="O96" s="14"/>
      <c r="P96" s="14"/>
      <c r="Q96" s="15"/>
    </row>
    <row r="97" spans="1:17" ht="8.25" customHeight="1" thickBot="1">
      <c r="A97" s="9"/>
      <c r="B97" s="43"/>
      <c r="C97" s="45"/>
      <c r="E97" s="9"/>
      <c r="F97" s="91"/>
      <c r="G97" s="93"/>
      <c r="H97" s="14"/>
      <c r="I97" s="14"/>
      <c r="J97" s="36"/>
      <c r="K97" s="74"/>
      <c r="L97" s="14"/>
      <c r="M97" s="14"/>
      <c r="N97" s="36"/>
      <c r="O97" s="14"/>
      <c r="P97" s="14"/>
      <c r="Q97" s="15"/>
    </row>
    <row r="98" spans="1:17" ht="8.25" customHeight="1" thickTop="1">
      <c r="A98" s="9"/>
      <c r="B98" s="44"/>
      <c r="C98" s="46"/>
      <c r="E98" s="9"/>
      <c r="F98" s="90"/>
      <c r="G98" s="100">
        <v>7</v>
      </c>
      <c r="H98" s="55"/>
      <c r="I98" s="83">
        <v>0</v>
      </c>
      <c r="J98" s="36"/>
      <c r="K98" s="74"/>
      <c r="L98" s="14"/>
      <c r="M98" s="14"/>
      <c r="N98" s="36"/>
      <c r="O98" s="14"/>
      <c r="P98" s="14"/>
      <c r="Q98" s="15"/>
    </row>
    <row r="99" spans="1:17" ht="8.25" customHeight="1" thickBot="1">
      <c r="A99" s="103">
        <v>23</v>
      </c>
      <c r="B99" s="107" t="str">
        <f>VLOOKUP(A99,チーム!$A$2:$C$25,2,FALSE)</f>
        <v>横浜ＶｅｒｔｅｘＬａｄｉｅｓ</v>
      </c>
      <c r="C99" s="99" t="str">
        <f>VLOOKUP(A99,チーム!$A$2:$C$25,3,FALSE)</f>
        <v>(神奈川県）</v>
      </c>
      <c r="D99" s="98"/>
      <c r="E99" s="51"/>
      <c r="F99" s="51"/>
      <c r="G99" s="89"/>
      <c r="H99" s="16"/>
      <c r="I99" s="83"/>
      <c r="J99" s="36"/>
      <c r="K99" s="96">
        <v>4</v>
      </c>
      <c r="L99" s="14"/>
      <c r="M99" s="14"/>
      <c r="N99" s="36"/>
      <c r="O99" s="14"/>
      <c r="P99" s="14"/>
      <c r="Q99" s="15"/>
    </row>
    <row r="100" spans="1:17" ht="8.25" customHeight="1" thickBot="1" thickTop="1">
      <c r="A100" s="103"/>
      <c r="B100" s="107"/>
      <c r="C100" s="99"/>
      <c r="D100" s="98"/>
      <c r="E100" s="9"/>
      <c r="F100" s="9"/>
      <c r="G100" s="14"/>
      <c r="H100" s="91"/>
      <c r="I100" s="14"/>
      <c r="J100" s="36"/>
      <c r="K100" s="96"/>
      <c r="L100" s="14"/>
      <c r="M100" s="14"/>
      <c r="N100" s="36"/>
      <c r="O100" s="14"/>
      <c r="P100" s="14"/>
      <c r="Q100" s="15"/>
    </row>
    <row r="101" spans="1:17" ht="8.25" customHeight="1" thickTop="1">
      <c r="A101" s="9"/>
      <c r="B101" s="43"/>
      <c r="C101" s="45"/>
      <c r="E101" s="9"/>
      <c r="F101" s="9"/>
      <c r="G101" s="14"/>
      <c r="H101" s="90"/>
      <c r="I101" s="66"/>
      <c r="J101" s="65"/>
      <c r="K101" s="14"/>
      <c r="L101" s="14"/>
      <c r="M101" s="14"/>
      <c r="N101" s="36"/>
      <c r="O101" s="14"/>
      <c r="P101" s="14"/>
      <c r="Q101" s="15"/>
    </row>
    <row r="102" spans="1:17" ht="8.25" customHeight="1">
      <c r="A102" s="9"/>
      <c r="B102" s="44"/>
      <c r="C102" s="46"/>
      <c r="E102" s="9"/>
      <c r="F102" s="9"/>
      <c r="G102" s="14"/>
      <c r="H102" s="62"/>
      <c r="I102" s="84">
        <v>6</v>
      </c>
      <c r="J102" s="36"/>
      <c r="K102" s="14"/>
      <c r="L102" s="14"/>
      <c r="M102" s="14"/>
      <c r="N102" s="36"/>
      <c r="O102" s="14"/>
      <c r="P102" s="14"/>
      <c r="Q102" s="15"/>
    </row>
    <row r="103" spans="1:17" ht="8.25" customHeight="1" thickBot="1">
      <c r="A103" s="103">
        <v>24</v>
      </c>
      <c r="B103" s="104" t="str">
        <f>VLOOKUP(A103,チーム!$A$2:$C$25,2,FALSE)</f>
        <v>甲賀健康医療専門学校</v>
      </c>
      <c r="C103" s="99" t="str">
        <f>VLOOKUP(A103,チーム!$A$2:$C$25,3,FALSE)</f>
        <v>(滋賀県）</v>
      </c>
      <c r="D103" s="98"/>
      <c r="E103" s="51"/>
      <c r="F103" s="51"/>
      <c r="G103" s="14"/>
      <c r="H103" s="67"/>
      <c r="I103" s="84"/>
      <c r="J103" s="36"/>
      <c r="K103" s="14"/>
      <c r="L103" s="14"/>
      <c r="M103" s="14"/>
      <c r="N103" s="36"/>
      <c r="O103" s="14"/>
      <c r="P103" s="14"/>
      <c r="Q103" s="15"/>
    </row>
    <row r="104" spans="1:17" ht="8.25" customHeight="1" thickTop="1">
      <c r="A104" s="103"/>
      <c r="B104" s="104"/>
      <c r="C104" s="99"/>
      <c r="D104" s="98"/>
      <c r="E104" s="9"/>
      <c r="F104" s="9"/>
      <c r="G104" s="61"/>
      <c r="H104" s="61"/>
      <c r="I104" s="14"/>
      <c r="J104" s="36"/>
      <c r="K104" s="14"/>
      <c r="L104" s="14"/>
      <c r="M104" s="14"/>
      <c r="N104" s="36"/>
      <c r="O104" s="14"/>
      <c r="P104" s="14"/>
      <c r="Q104" s="15"/>
    </row>
    <row r="105" spans="1:17" ht="8.25" customHeight="1">
      <c r="A105" s="9"/>
      <c r="B105" s="2"/>
      <c r="C105" s="47"/>
      <c r="D105" s="4"/>
      <c r="E105" s="15"/>
      <c r="F105" s="15"/>
      <c r="G105" s="14"/>
      <c r="H105" s="14"/>
      <c r="I105" s="14"/>
      <c r="J105" s="36"/>
      <c r="K105" s="14"/>
      <c r="L105" s="14"/>
      <c r="M105" s="14"/>
      <c r="N105" s="36"/>
      <c r="O105" s="14"/>
      <c r="P105" s="14"/>
      <c r="Q105" s="15"/>
    </row>
    <row r="106" spans="1:17" ht="18" customHeight="1">
      <c r="A106" s="42" t="s">
        <v>56</v>
      </c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2:17" ht="18.75" customHeight="1">
      <c r="B107" s="48" t="s">
        <v>64</v>
      </c>
      <c r="C107" s="49"/>
      <c r="D107" s="49"/>
      <c r="E107" s="49"/>
      <c r="F107" s="49"/>
      <c r="G107" s="50"/>
      <c r="H107" s="50"/>
      <c r="I107" s="50"/>
      <c r="J107" s="50"/>
      <c r="K107" s="50"/>
      <c r="L107" s="8"/>
      <c r="M107" s="8"/>
      <c r="N107" s="8"/>
      <c r="O107" s="8"/>
      <c r="P107" s="8"/>
      <c r="Q107" s="8"/>
    </row>
  </sheetData>
  <sheetProtection/>
  <mergeCells count="166">
    <mergeCell ref="P43:P73"/>
    <mergeCell ref="C39:C40"/>
    <mergeCell ref="A39:A40"/>
    <mergeCell ref="B39:B40"/>
    <mergeCell ref="A43:A44"/>
    <mergeCell ref="A51:A52"/>
    <mergeCell ref="A59:A60"/>
    <mergeCell ref="C59:C60"/>
    <mergeCell ref="A55:A56"/>
    <mergeCell ref="B59:B60"/>
    <mergeCell ref="A67:A68"/>
    <mergeCell ref="B67:B68"/>
    <mergeCell ref="A75:A76"/>
    <mergeCell ref="B75:B76"/>
    <mergeCell ref="A83:A84"/>
    <mergeCell ref="C63:C64"/>
    <mergeCell ref="A71:A72"/>
    <mergeCell ref="A79:A80"/>
    <mergeCell ref="B79:B80"/>
    <mergeCell ref="A63:A64"/>
    <mergeCell ref="A27:A28"/>
    <mergeCell ref="C27:C28"/>
    <mergeCell ref="B31:B32"/>
    <mergeCell ref="B27:B28"/>
    <mergeCell ref="D63:D64"/>
    <mergeCell ref="A95:A96"/>
    <mergeCell ref="B95:B96"/>
    <mergeCell ref="C95:C96"/>
    <mergeCell ref="A91:A92"/>
    <mergeCell ref="B91:B92"/>
    <mergeCell ref="Q46:Q63"/>
    <mergeCell ref="D51:D52"/>
    <mergeCell ref="D59:D60"/>
    <mergeCell ref="G48:G49"/>
    <mergeCell ref="C55:C56"/>
    <mergeCell ref="I64:I65"/>
    <mergeCell ref="D55:D56"/>
    <mergeCell ref="C51:C52"/>
    <mergeCell ref="H52:H53"/>
    <mergeCell ref="D27:D28"/>
    <mergeCell ref="I36:I37"/>
    <mergeCell ref="C11:C12"/>
    <mergeCell ref="D11:D12"/>
    <mergeCell ref="C15:C16"/>
    <mergeCell ref="I16:I17"/>
    <mergeCell ref="G26:G27"/>
    <mergeCell ref="F17:F18"/>
    <mergeCell ref="C35:C36"/>
    <mergeCell ref="C31:C32"/>
    <mergeCell ref="D19:D20"/>
    <mergeCell ref="A23:A24"/>
    <mergeCell ref="D31:D32"/>
    <mergeCell ref="B47:B48"/>
    <mergeCell ref="A31:A32"/>
    <mergeCell ref="C23:C24"/>
    <mergeCell ref="C43:C44"/>
    <mergeCell ref="A35:A36"/>
    <mergeCell ref="B35:B36"/>
    <mergeCell ref="A47:A48"/>
    <mergeCell ref="A15:A16"/>
    <mergeCell ref="B15:B16"/>
    <mergeCell ref="A19:A20"/>
    <mergeCell ref="A11:A12"/>
    <mergeCell ref="B11:B12"/>
    <mergeCell ref="B23:B24"/>
    <mergeCell ref="B19:B20"/>
    <mergeCell ref="B99:B100"/>
    <mergeCell ref="C99:C100"/>
    <mergeCell ref="C83:C84"/>
    <mergeCell ref="C75:C76"/>
    <mergeCell ref="C71:C72"/>
    <mergeCell ref="B71:B72"/>
    <mergeCell ref="C87:C88"/>
    <mergeCell ref="D75:D76"/>
    <mergeCell ref="D79:D80"/>
    <mergeCell ref="D83:D84"/>
    <mergeCell ref="B43:B44"/>
    <mergeCell ref="B51:B52"/>
    <mergeCell ref="B55:B56"/>
    <mergeCell ref="C47:C48"/>
    <mergeCell ref="B63:B64"/>
    <mergeCell ref="C67:C68"/>
    <mergeCell ref="D39:D40"/>
    <mergeCell ref="B103:B104"/>
    <mergeCell ref="C103:C104"/>
    <mergeCell ref="B87:B88"/>
    <mergeCell ref="D87:D88"/>
    <mergeCell ref="D99:D100"/>
    <mergeCell ref="C91:C92"/>
    <mergeCell ref="C79:C80"/>
    <mergeCell ref="B83:B84"/>
    <mergeCell ref="D71:D72"/>
    <mergeCell ref="H28:H29"/>
    <mergeCell ref="I30:I31"/>
    <mergeCell ref="G24:G25"/>
    <mergeCell ref="G16:G17"/>
    <mergeCell ref="G18:G19"/>
    <mergeCell ref="A103:A104"/>
    <mergeCell ref="A87:A88"/>
    <mergeCell ref="A99:A100"/>
    <mergeCell ref="D35:D36"/>
    <mergeCell ref="D103:D104"/>
    <mergeCell ref="G50:G51"/>
    <mergeCell ref="G64:G65"/>
    <mergeCell ref="F65:F66"/>
    <mergeCell ref="G66:G67"/>
    <mergeCell ref="G74:G75"/>
    <mergeCell ref="G88:G89"/>
    <mergeCell ref="F49:F50"/>
    <mergeCell ref="D23:D24"/>
    <mergeCell ref="C19:C20"/>
    <mergeCell ref="F97:F98"/>
    <mergeCell ref="G98:G99"/>
    <mergeCell ref="H14:H15"/>
    <mergeCell ref="H38:H39"/>
    <mergeCell ref="H76:H77"/>
    <mergeCell ref="G72:G73"/>
    <mergeCell ref="F73:F74"/>
    <mergeCell ref="F89:F90"/>
    <mergeCell ref="J21:J22"/>
    <mergeCell ref="I78:I79"/>
    <mergeCell ref="I84:I85"/>
    <mergeCell ref="H86:H87"/>
    <mergeCell ref="J93:J94"/>
    <mergeCell ref="I54:I55"/>
    <mergeCell ref="I60:I61"/>
    <mergeCell ref="I50:I51"/>
    <mergeCell ref="I40:I41"/>
    <mergeCell ref="I26:I27"/>
    <mergeCell ref="K63:K64"/>
    <mergeCell ref="J69:J70"/>
    <mergeCell ref="K75:K76"/>
    <mergeCell ref="I98:I99"/>
    <mergeCell ref="G96:G97"/>
    <mergeCell ref="I102:I103"/>
    <mergeCell ref="H100:H101"/>
    <mergeCell ref="I74:I75"/>
    <mergeCell ref="G90:G91"/>
    <mergeCell ref="H62:H63"/>
    <mergeCell ref="O80:O81"/>
    <mergeCell ref="M70:M71"/>
    <mergeCell ref="M92:M93"/>
    <mergeCell ref="K87:K88"/>
    <mergeCell ref="I88:I89"/>
    <mergeCell ref="K99:K100"/>
    <mergeCell ref="L81:L82"/>
    <mergeCell ref="A1:P1"/>
    <mergeCell ref="A2:P2"/>
    <mergeCell ref="N57:N58"/>
    <mergeCell ref="O34:O35"/>
    <mergeCell ref="L33:L34"/>
    <mergeCell ref="K51:K52"/>
    <mergeCell ref="K15:K16"/>
    <mergeCell ref="K27:K28"/>
    <mergeCell ref="F25:F26"/>
    <mergeCell ref="N9:P9"/>
    <mergeCell ref="J9:L9"/>
    <mergeCell ref="F9:H9"/>
    <mergeCell ref="M22:M23"/>
    <mergeCell ref="I12:I13"/>
    <mergeCell ref="M44:M45"/>
    <mergeCell ref="K39:K40"/>
    <mergeCell ref="J45:J46"/>
    <mergeCell ref="G40:G41"/>
    <mergeCell ref="F41:F42"/>
    <mergeCell ref="G42:G43"/>
  </mergeCells>
  <printOptions/>
  <pageMargins left="0.7874015748031497" right="0.7874015748031497" top="0.5905511811023623" bottom="0.5118110236220472" header="0.5118110236220472" footer="0.5905511811023623"/>
  <pageSetup fitToHeight="1" fitToWidth="1"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5" sqref="G5"/>
    </sheetView>
  </sheetViews>
  <sheetFormatPr defaultColWidth="8.796875" defaultRowHeight="14.25"/>
  <sheetData/>
  <sheetProtection/>
  <printOptions horizontalCentered="1"/>
  <pageMargins left="0.31496062992125984" right="0.31496062992125984" top="0.7480314960629921" bottom="0.7480314960629921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T24</dc:title>
  <dc:subject/>
  <dc:creator>石黒義也</dc:creator>
  <cp:keywords/>
  <dc:description/>
  <cp:lastModifiedBy>FJ-USER</cp:lastModifiedBy>
  <cp:lastPrinted>2018-07-30T04:24:00Z</cp:lastPrinted>
  <dcterms:created xsi:type="dcterms:W3CDTF">2000-09-13T06:44:27Z</dcterms:created>
  <dcterms:modified xsi:type="dcterms:W3CDTF">2018-07-30T04:25:33Z</dcterms:modified>
  <cp:category/>
  <cp:version/>
  <cp:contentType/>
  <cp:contentStatus/>
</cp:coreProperties>
</file>