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９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'９'!$A$1:$T$59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45" i="24" l="1"/>
  <c r="S44" i="24"/>
  <c r="B43" i="24"/>
  <c r="S42" i="24"/>
  <c r="Q40" i="24"/>
  <c r="B28" i="24"/>
  <c r="S27" i="24"/>
  <c r="B26" i="24"/>
  <c r="S25" i="24"/>
  <c r="Q23" i="24"/>
  <c r="B10" i="24"/>
  <c r="B8" i="24"/>
  <c r="K2" i="24"/>
  <c r="S9" i="24"/>
  <c r="S7" i="24"/>
  <c r="Q5" i="24"/>
  <c r="B1" i="24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5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5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<sst xmlns="http://schemas.openxmlformats.org/spreadsheetml/2006/main" count="273" uniqueCount="109">
  <si>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</si>
  <si>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</si>
  <si>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</si>
  <si>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</si>
  <si>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</si>
  <si>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</si>
  <si>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</si>
  <si>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</si>
  <si>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</si>
  <si>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</si>
  <si>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</si>
  <si>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</si>
  <si>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</si>
  <si>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</si>
  <si>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</si>
  <si>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</si>
  <si>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</si>
  <si>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</si>
  <si>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</si>
  <si>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</si>
  <si>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</si>
  <si>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</si>
  <si>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</si>
  <si>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</si>
  <si>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</si>
  <si>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</si>
  <si>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</si>
  <si>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</si>
  <si>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</si>
  <si>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</si>
  <si>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</si>
  <si>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</si>
  <si>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</si>
  <si>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</si>
  <si>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</si>
  <si>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</si>
  <si>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</si>
  <si>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</si>
  <si>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</si>
  <si>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</si>
  <si>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</si>
  <si>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</si>
  <si>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</si>
  <si>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</si>
  <si>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</si>
  <si>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</si>
  <si>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</si>
  <si>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</si>
  <si>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</si>
  <si>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</si>
  <si>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</si>
  <si>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</si>
  <si>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</si>
  <si>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</si>
  <si>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</si>
  <si>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</si>
  <si>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</si>
  <si>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</si>
  <si>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</si>
  <si>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</si>
  <si>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</si>
  <si>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</si>
  <si>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</si>
  <si>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</si>
  <si>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</si>
  <si>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</si>
  <si>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</si>
  <si>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</si>
  <si>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</si>
  <si>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</si>
  <si>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</si>
  <si>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</si>
  <si>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</si>
  <si>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</si>
  <si>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</si>
  <si>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</si>
  <si>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</si>
  <si>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</si>
  <si>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</si>
  <si>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</si>
  <si>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</si>
  <si>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</si>
  <si>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　</t>
    <phoneticPr fontId="1"/>
  </si>
  <si>
    <t>第13回全日本ハイシニア大会佐賀県予選会</t>
    <rPh sb="5" eb="7">
      <t>ニホン</t>
    </rPh>
    <rPh sb="12" eb="14">
      <t>タイカイ</t>
    </rPh>
    <rPh sb="14" eb="17">
      <t>サガケン</t>
    </rPh>
    <rPh sb="17" eb="20">
      <t>ヨセンカイ</t>
    </rPh>
    <phoneticPr fontId="1"/>
  </si>
  <si>
    <t>佐賀県武雄市</t>
    <rPh sb="0" eb="3">
      <t>サガケン</t>
    </rPh>
    <rPh sb="3" eb="6">
      <t>タケオシ</t>
    </rPh>
    <phoneticPr fontId="1"/>
  </si>
  <si>
    <t>武雄白岩運動広場Ｂ</t>
    <rPh sb="0" eb="2">
      <t>タケオ</t>
    </rPh>
    <rPh sb="2" eb="4">
      <t>シライワ</t>
    </rPh>
    <rPh sb="4" eb="6">
      <t>ウンドウ</t>
    </rPh>
    <rPh sb="6" eb="8">
      <t>ヒロバ</t>
    </rPh>
    <phoneticPr fontId="1"/>
  </si>
  <si>
    <t>（第１試合）</t>
    <rPh sb="1" eb="2">
      <t>ダイ</t>
    </rPh>
    <rPh sb="3" eb="5">
      <t>シアイ</t>
    </rPh>
    <rPh sb="5" eb="6">
      <t>カチイクサ</t>
    </rPh>
    <phoneticPr fontId="1"/>
  </si>
  <si>
    <t>（第２試合）</t>
    <rPh sb="1" eb="2">
      <t>ダイ</t>
    </rPh>
    <rPh sb="3" eb="5">
      <t>シアイ</t>
    </rPh>
    <rPh sb="5" eb="6">
      <t>カチイクサ</t>
    </rPh>
    <phoneticPr fontId="1"/>
  </si>
  <si>
    <t>（第３試合）</t>
    <rPh sb="1" eb="2">
      <t>ダイ</t>
    </rPh>
    <rPh sb="3" eb="5">
      <t>シアイ</t>
    </rPh>
    <rPh sb="5" eb="6">
      <t>カチイクサ</t>
    </rPh>
    <phoneticPr fontId="1"/>
  </si>
  <si>
    <t>からつ唐松</t>
    <rPh sb="3" eb="4">
      <t>トウ</t>
    </rPh>
    <rPh sb="4" eb="5">
      <t>マツ</t>
    </rPh>
    <phoneticPr fontId="1"/>
  </si>
  <si>
    <t>鍋島シニアソフトクラブ</t>
    <rPh sb="0" eb="2">
      <t>ナベシマ</t>
    </rPh>
    <phoneticPr fontId="1"/>
  </si>
  <si>
    <t>佐賀友誘クラブ</t>
    <rPh sb="0" eb="2">
      <t>サガ</t>
    </rPh>
    <rPh sb="2" eb="3">
      <t>トモ</t>
    </rPh>
    <rPh sb="3" eb="4">
      <t>サソ</t>
    </rPh>
    <phoneticPr fontId="1"/>
  </si>
  <si>
    <t>●真崎健児</t>
    <rPh sb="1" eb="3">
      <t>マサキ</t>
    </rPh>
    <rPh sb="3" eb="5">
      <t>ケンジ</t>
    </rPh>
    <phoneticPr fontId="1"/>
  </si>
  <si>
    <t>○大田智幸</t>
    <rPh sb="1" eb="3">
      <t>オオタ</t>
    </rPh>
    <rPh sb="3" eb="5">
      <t>トモユキ</t>
    </rPh>
    <phoneticPr fontId="1"/>
  </si>
  <si>
    <t>香田克己</t>
    <rPh sb="0" eb="2">
      <t>コウダ</t>
    </rPh>
    <rPh sb="2" eb="4">
      <t>カツミ</t>
    </rPh>
    <phoneticPr fontId="1"/>
  </si>
  <si>
    <t>西寄友章</t>
    <rPh sb="0" eb="2">
      <t>ニシヨ</t>
    </rPh>
    <rPh sb="2" eb="4">
      <t>トモアキ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</si>
  <si>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</si>
  <si>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○真崎健児</t>
    <rPh sb="1" eb="3">
      <t>マサキ</t>
    </rPh>
    <rPh sb="3" eb="5">
      <t>ケンジ</t>
    </rPh>
    <phoneticPr fontId="1"/>
  </si>
  <si>
    <t>隈本文次</t>
    <rPh sb="0" eb="2">
      <t>クマモト</t>
    </rPh>
    <rPh sb="2" eb="4">
      <t>ブンジ</t>
    </rPh>
    <phoneticPr fontId="1"/>
  </si>
  <si>
    <t>●藤瀬康彦</t>
    <rPh sb="1" eb="3">
      <t>フジセ</t>
    </rPh>
    <rPh sb="3" eb="5">
      <t>ヤスヒコ</t>
    </rPh>
    <phoneticPr fontId="1"/>
  </si>
  <si>
    <t>上野修</t>
    <rPh sb="0" eb="1">
      <t>ウエノ</t>
    </rPh>
    <rPh sb="1" eb="2">
      <t>オサム</t>
    </rPh>
    <phoneticPr fontId="1"/>
  </si>
  <si>
    <t>川上一彦</t>
    <rPh sb="0" eb="1">
      <t>カワカミ</t>
    </rPh>
    <rPh sb="1" eb="3">
      <t>カズヒコ</t>
    </rPh>
    <phoneticPr fontId="1"/>
  </si>
  <si>
    <t>佐尾安行、森山正紀</t>
    <rPh sb="0" eb="1">
      <t>サオ</t>
    </rPh>
    <rPh sb="1" eb="3">
      <t>ヤスユキ</t>
    </rPh>
    <rPh sb="4" eb="6">
      <t>モリヤマ</t>
    </rPh>
    <rPh sb="6" eb="8">
      <t>マサノリ</t>
    </rPh>
    <phoneticPr fontId="1"/>
  </si>
  <si>
    <t>片渕安則、森山正紀</t>
    <rPh sb="0" eb="1">
      <t>カタフチ</t>
    </rPh>
    <rPh sb="1" eb="3">
      <t>ヤスノリ</t>
    </rPh>
    <rPh sb="4" eb="6">
      <t>モリヤマ</t>
    </rPh>
    <rPh sb="7" eb="9">
      <t>マサキ</t>
    </rPh>
    <phoneticPr fontId="1"/>
  </si>
  <si>
    <t>西寄友章、力久俊之</t>
    <rPh sb="0" eb="2">
      <t>ニシヨ</t>
    </rPh>
    <rPh sb="2" eb="4">
      <t>トモアキ</t>
    </rPh>
    <rPh sb="5" eb="6">
      <t>リキ</t>
    </rPh>
    <rPh sb="6" eb="7">
      <t>ヒサ</t>
    </rPh>
    <rPh sb="7" eb="9">
      <t>トシユキ</t>
    </rPh>
    <phoneticPr fontId="1"/>
  </si>
  <si>
    <t>X</t>
    <phoneticPr fontId="1"/>
  </si>
  <si>
    <t>山本進、○大田智幸</t>
    <rPh sb="0" eb="2">
      <t>ヤマモト</t>
    </rPh>
    <rPh sb="2" eb="3">
      <t>ススム</t>
    </rPh>
    <rPh sb="5" eb="7">
      <t>オオタ</t>
    </rPh>
    <rPh sb="7" eb="9">
      <t>トモユキ</t>
    </rPh>
    <phoneticPr fontId="1"/>
  </si>
  <si>
    <t>●毛利俊海</t>
    <rPh sb="1" eb="3">
      <t>モウリ</t>
    </rPh>
    <rPh sb="3" eb="4">
      <t>シュン</t>
    </rPh>
    <rPh sb="4" eb="5">
      <t>カイ</t>
    </rPh>
    <phoneticPr fontId="1"/>
  </si>
  <si>
    <t>佐賀友誘クラブが２勝で優勝</t>
    <rPh sb="0" eb="2">
      <t>サガ</t>
    </rPh>
    <rPh sb="2" eb="3">
      <t>ユウ</t>
    </rPh>
    <rPh sb="3" eb="4">
      <t>ユウ</t>
    </rPh>
    <rPh sb="9" eb="10">
      <t>ショウ</t>
    </rPh>
    <rPh sb="11" eb="13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</si>
</sst>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/>
      <protection locked="0"/>
    </xf>
    <xf numFmtId="0" fontId="16" fillId="0" borderId="2" xfId="0" applyFont="1" applyBorder="1" applyAlignment="1" applyProtection="1">
      <alignment horizontal="distributed" vertical="center" indent="1"/>
      <protection locked="0"/>
    </xf>
    <xf numFmtId="0" fontId="16" fillId="0" borderId="13" xfId="0" applyFont="1" applyBorder="1" applyAlignment="1" applyProtection="1">
      <alignment horizontal="distributed" vertical="center" indent="1"/>
      <protection locked="0"/>
    </xf>
    <xf numFmtId="180" fontId="7" fillId="0" borderId="14" xfId="0" applyNumberFormat="1" applyFont="1" applyBorder="1" applyAlignment="1" applyProtection="1">
      <alignment horizontal="center" vertical="center"/>
      <protection locked="0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90" fontId="2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16" fillId="0" borderId="2" xfId="0" applyFont="1" applyBorder="1" applyAlignment="1" applyProtection="1">
      <alignment horizontal="distributed" vertical="center" indent="1" shrinkToFit="1"/>
      <protection locked="0"/>
    </xf>
    <xf numFmtId="0" fontId="16" fillId="0" borderId="13" xfId="0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Z58"/>
  <sheetViews>
    <sheetView showGridLines="0" tabSelected="1" showOutlineSymbols="0" view="pageBreakPreview" zoomScale="87" zoomScaleNormal="87" zoomScaleSheetLayoutView="87" workbookViewId="0">
      <pane ySplit="3" topLeftCell="A17" activePane="bottomLeft" state="frozenSplit"/>
      <selection pane="bottomLeft" activeCell="C38" sqref="C3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3" t="str">
        <f>データ!D14</f>
        <v>第13回全日本ハイシニア大会佐賀県予選会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7"/>
      <c r="S1" s="19"/>
    </row>
    <row r="2" spans="1:26" ht="16.5" customHeight="1">
      <c r="A2" s="40" t="s">
        <v>14</v>
      </c>
      <c r="B2" s="94">
        <v>43260</v>
      </c>
      <c r="C2" s="95"/>
      <c r="D2" s="95"/>
      <c r="E2" s="95"/>
      <c r="F2" s="95"/>
      <c r="G2" s="7"/>
      <c r="H2" s="7"/>
      <c r="I2" s="96" t="s">
        <v>13</v>
      </c>
      <c r="J2" s="96"/>
      <c r="K2" s="27" t="str">
        <f>データ!D16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6" t="s">
        <v>12</v>
      </c>
      <c r="J3" s="96"/>
      <c r="K3" s="97" t="s">
        <v>85</v>
      </c>
      <c r="L3" s="98"/>
      <c r="M3" s="98"/>
      <c r="N3" s="98"/>
      <c r="O3" s="98"/>
      <c r="P3" s="9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86</v>
      </c>
      <c r="B5" s="7"/>
      <c r="C5" s="43" t="s">
        <v>74</v>
      </c>
      <c r="D5" s="7"/>
      <c r="E5" s="63">
        <v>0.4152777777777778</v>
      </c>
      <c r="F5" s="64"/>
      <c r="G5" s="44" t="s">
        <v>75</v>
      </c>
      <c r="H5" s="41"/>
      <c r="I5" s="99">
        <v>0.47083333333333338</v>
      </c>
      <c r="J5" s="64"/>
      <c r="K5" s="100" t="s">
        <v>70</v>
      </c>
      <c r="L5" s="101"/>
      <c r="M5" s="82"/>
      <c r="N5" s="83"/>
      <c r="O5" s="45" t="s">
        <v>69</v>
      </c>
      <c r="P5" s="41"/>
      <c r="Q5" s="92">
        <f>IF(I5="","",+I5-E5-M5)</f>
        <v>5.555555555555558E-2</v>
      </c>
      <c r="R5" s="92"/>
      <c r="S5" s="40" t="s">
        <v>71</v>
      </c>
      <c r="T5" s="42">
        <v>1</v>
      </c>
    </row>
    <row r="6" spans="1:26" ht="15.75" customHeight="1">
      <c r="A6" s="84" t="s">
        <v>11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9" t="s">
        <v>90</v>
      </c>
      <c r="B7" s="90"/>
      <c r="C7" s="90"/>
      <c r="D7" s="91"/>
      <c r="E7" s="65">
        <v>0</v>
      </c>
      <c r="F7" s="65">
        <v>0</v>
      </c>
      <c r="G7" s="65">
        <v>0</v>
      </c>
      <c r="H7" s="65">
        <v>0</v>
      </c>
      <c r="I7" s="65">
        <v>1</v>
      </c>
      <c r="J7" s="65">
        <v>0</v>
      </c>
      <c r="K7" s="65"/>
      <c r="L7" s="65"/>
      <c r="M7" s="65"/>
      <c r="N7" s="65"/>
      <c r="O7" s="65"/>
      <c r="P7" s="65"/>
      <c r="Q7" s="65"/>
      <c r="R7" s="65"/>
      <c r="S7" s="67">
        <f>IF(E7="","",SUM(E7:R7))</f>
        <v>1</v>
      </c>
      <c r="T7" s="68"/>
      <c r="U7" s="10"/>
      <c r="V7" s="10"/>
      <c r="Y7" s="88"/>
      <c r="Z7" s="88"/>
    </row>
    <row r="8" spans="1:26" ht="14.45" customHeight="1">
      <c r="A8" s="17" t="s">
        <v>9</v>
      </c>
      <c r="B8" s="72" t="str">
        <f>IF(A7="","",VLOOKUP(A7,データ!$B$2:$C$34,2,0))</f>
        <v>佐賀</v>
      </c>
      <c r="C8" s="72"/>
      <c r="D8" s="18" t="s">
        <v>72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9"/>
      <c r="T8" s="70"/>
      <c r="U8" s="10"/>
      <c r="V8" s="10"/>
      <c r="Y8" s="88"/>
      <c r="Z8" s="88"/>
    </row>
    <row r="9" spans="1:26" ht="15" customHeight="1">
      <c r="A9" s="77" t="s">
        <v>91</v>
      </c>
      <c r="B9" s="78"/>
      <c r="C9" s="78"/>
      <c r="D9" s="79"/>
      <c r="E9" s="65">
        <v>1</v>
      </c>
      <c r="F9" s="65">
        <v>0</v>
      </c>
      <c r="G9" s="65">
        <v>0</v>
      </c>
      <c r="H9" s="65">
        <v>0</v>
      </c>
      <c r="I9" s="65">
        <v>1</v>
      </c>
      <c r="J9" s="80">
        <v>0</v>
      </c>
      <c r="K9" s="80"/>
      <c r="L9" s="51"/>
      <c r="M9" s="51"/>
      <c r="N9" s="51"/>
      <c r="O9" s="51"/>
      <c r="P9" s="51"/>
      <c r="Q9" s="51"/>
      <c r="R9" s="51"/>
      <c r="S9" s="73">
        <f>IF(E9="","",SUM(E9:R9))</f>
        <v>2</v>
      </c>
      <c r="T9" s="74"/>
      <c r="U9" s="10"/>
      <c r="V9" s="22"/>
      <c r="W9" s="20"/>
      <c r="Y9" s="88"/>
      <c r="Z9" s="88"/>
    </row>
    <row r="10" spans="1:26" ht="15" customHeight="1">
      <c r="A10" s="49" t="s">
        <v>9</v>
      </c>
      <c r="B10" s="72" t="str">
        <f>IF(A9="","",VLOOKUP(A9,データ!$B$2:$C$34,2,0))</f>
        <v>佐賀</v>
      </c>
      <c r="C10" s="72"/>
      <c r="D10" s="18" t="s">
        <v>72</v>
      </c>
      <c r="E10" s="52"/>
      <c r="F10" s="52"/>
      <c r="G10" s="52"/>
      <c r="H10" s="52"/>
      <c r="I10" s="52"/>
      <c r="J10" s="81"/>
      <c r="K10" s="81"/>
      <c r="L10" s="52"/>
      <c r="M10" s="52"/>
      <c r="N10" s="52"/>
      <c r="O10" s="52"/>
      <c r="P10" s="52"/>
      <c r="Q10" s="52"/>
      <c r="R10" s="52"/>
      <c r="S10" s="75"/>
      <c r="T10" s="76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15" customHeight="1">
      <c r="A12" s="59" t="s">
        <v>68</v>
      </c>
      <c r="B12" s="59"/>
      <c r="C12" s="13" t="s">
        <v>0</v>
      </c>
      <c r="D12" s="28" t="s">
        <v>92</v>
      </c>
      <c r="E12" s="28"/>
      <c r="F12" s="28"/>
      <c r="G12" s="28"/>
      <c r="H12" s="28"/>
      <c r="I12" s="28"/>
      <c r="J12" s="28"/>
      <c r="K12" s="28"/>
      <c r="L12" s="28"/>
      <c r="M12" s="28"/>
      <c r="N12" s="28" t="s">
        <v>4</v>
      </c>
      <c r="O12" s="28" t="s">
        <v>94</v>
      </c>
      <c r="P12" s="28"/>
      <c r="Q12" s="28"/>
      <c r="R12" s="28"/>
      <c r="S12" s="28"/>
      <c r="Y12" s="88"/>
      <c r="Z12" s="88"/>
    </row>
    <row r="13" spans="1:26" ht="15" customHeight="1">
      <c r="A13" s="59"/>
      <c r="B13" s="59"/>
      <c r="C13" s="14" t="s">
        <v>1</v>
      </c>
      <c r="D13" s="29" t="s">
        <v>93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95</v>
      </c>
      <c r="P13" s="29"/>
      <c r="Q13" s="29"/>
      <c r="R13" s="29"/>
      <c r="S13" s="29"/>
      <c r="Y13" s="88"/>
      <c r="Z13" s="88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88"/>
      <c r="Z14" s="88"/>
    </row>
    <row r="15" spans="1:26" ht="15" customHeight="1">
      <c r="A15" s="7"/>
      <c r="B15" s="60" t="s">
        <v>0</v>
      </c>
      <c r="C15" s="62" t="s">
        <v>2</v>
      </c>
      <c r="D15" s="62"/>
      <c r="E15" s="30"/>
      <c r="F15" s="27"/>
      <c r="G15" s="27"/>
      <c r="H15" s="27"/>
      <c r="I15" s="27"/>
      <c r="J15" s="27"/>
      <c r="K15" s="27"/>
      <c r="L15" s="27"/>
      <c r="M15" s="31" t="s">
        <v>7</v>
      </c>
      <c r="N15" s="30"/>
      <c r="O15" s="30"/>
      <c r="P15" s="32"/>
      <c r="Q15" s="32"/>
      <c r="R15" s="27"/>
      <c r="S15" s="27"/>
      <c r="Y15" s="88"/>
      <c r="Z15" s="88"/>
    </row>
    <row r="16" spans="1:26" ht="15" customHeight="1">
      <c r="A16" s="62" t="s">
        <v>8</v>
      </c>
      <c r="B16" s="61"/>
      <c r="C16" s="60" t="s">
        <v>3</v>
      </c>
      <c r="D16" s="60"/>
      <c r="E16" s="50" t="s">
        <v>103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Y16" s="88"/>
      <c r="Z16" s="88"/>
    </row>
    <row r="17" spans="1:26" ht="15" customHeight="1">
      <c r="A17" s="62"/>
      <c r="B17" s="61" t="s">
        <v>1</v>
      </c>
      <c r="C17" s="71" t="s">
        <v>2</v>
      </c>
      <c r="D17" s="71"/>
      <c r="E17" s="33"/>
      <c r="F17" s="29"/>
      <c r="G17" s="29"/>
      <c r="H17" s="29"/>
      <c r="I17" s="29"/>
      <c r="J17" s="29"/>
      <c r="K17" s="29"/>
      <c r="L17" s="29"/>
      <c r="M17" s="34" t="s">
        <v>7</v>
      </c>
      <c r="N17" s="33"/>
      <c r="O17" s="29"/>
      <c r="P17" s="34"/>
      <c r="Q17" s="33"/>
      <c r="R17" s="29"/>
      <c r="S17" s="29"/>
      <c r="Y17" s="88"/>
      <c r="Z17" s="88"/>
    </row>
    <row r="18" spans="1:26" ht="15" customHeight="1">
      <c r="A18" s="7"/>
      <c r="B18" s="71"/>
      <c r="C18" s="62" t="s">
        <v>3</v>
      </c>
      <c r="D18" s="62"/>
      <c r="E18" s="3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88"/>
      <c r="Z18" s="88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88"/>
      <c r="Z19" s="88"/>
    </row>
    <row r="20" spans="1:26" ht="15" customHeight="1">
      <c r="A20" s="57" t="s">
        <v>6</v>
      </c>
      <c r="B20" s="58"/>
      <c r="C20" s="35" t="s">
        <v>96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Y20" s="88"/>
      <c r="Z20" s="88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88"/>
      <c r="Z21" s="88"/>
    </row>
    <row r="22" spans="1:26" ht="7.15" customHeight="1">
      <c r="C22" s="7"/>
      <c r="D22" s="7"/>
      <c r="E22" s="7"/>
      <c r="F22" s="7"/>
      <c r="G22" s="7"/>
      <c r="H22" s="7"/>
      <c r="I22" s="40"/>
      <c r="J22" s="40"/>
      <c r="K22" s="27"/>
      <c r="L22" s="7"/>
      <c r="M22" s="7"/>
      <c r="N22" s="7"/>
      <c r="O22" s="7"/>
      <c r="P22" s="7"/>
      <c r="Q22" s="7"/>
      <c r="R22" s="7"/>
      <c r="S22" s="7"/>
    </row>
    <row r="23" spans="1:26" ht="11.45" customHeight="1">
      <c r="A23" s="37" t="s">
        <v>87</v>
      </c>
      <c r="B23" s="7"/>
      <c r="C23" s="43" t="s">
        <v>74</v>
      </c>
      <c r="D23" s="7"/>
      <c r="E23" s="63">
        <v>0.48680555555555555</v>
      </c>
      <c r="F23" s="64"/>
      <c r="G23" s="44" t="s">
        <v>75</v>
      </c>
      <c r="H23" s="41"/>
      <c r="I23" s="99">
        <v>0.54305555555555551</v>
      </c>
      <c r="J23" s="64"/>
      <c r="K23" s="100" t="s">
        <v>70</v>
      </c>
      <c r="L23" s="101"/>
      <c r="M23" s="82"/>
      <c r="N23" s="83"/>
      <c r="O23" s="45" t="s">
        <v>69</v>
      </c>
      <c r="P23" s="41"/>
      <c r="Q23" s="92">
        <f>IF(I23="","",+I23-E23-M23)</f>
        <v>5.6249999999999967E-2</v>
      </c>
      <c r="R23" s="92"/>
      <c r="S23" s="40" t="s">
        <v>71</v>
      </c>
      <c r="T23" s="42">
        <v>2</v>
      </c>
    </row>
    <row r="24" spans="1:26" ht="15.75" customHeight="1">
      <c r="A24" s="84" t="s">
        <v>11</v>
      </c>
      <c r="B24" s="85"/>
      <c r="C24" s="85"/>
      <c r="D24" s="86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4" t="s">
        <v>5</v>
      </c>
      <c r="T24" s="87"/>
      <c r="U24" s="10"/>
      <c r="V24" s="10"/>
      <c r="Y24" s="88"/>
      <c r="Z24" s="88"/>
    </row>
    <row r="25" spans="1:26" ht="15" customHeight="1">
      <c r="A25" s="89" t="s">
        <v>90</v>
      </c>
      <c r="B25" s="90"/>
      <c r="C25" s="90"/>
      <c r="D25" s="91"/>
      <c r="E25" s="65">
        <v>0</v>
      </c>
      <c r="F25" s="65">
        <v>0</v>
      </c>
      <c r="G25" s="65">
        <v>6</v>
      </c>
      <c r="H25" s="65">
        <v>0</v>
      </c>
      <c r="I25" s="65">
        <v>0</v>
      </c>
      <c r="J25" s="65">
        <v>0</v>
      </c>
      <c r="K25" s="65"/>
      <c r="L25" s="65"/>
      <c r="M25" s="65"/>
      <c r="N25" s="65"/>
      <c r="O25" s="65"/>
      <c r="P25" s="65"/>
      <c r="Q25" s="65"/>
      <c r="R25" s="65"/>
      <c r="S25" s="67">
        <f>IF(E25="","",SUM(E25:R25))</f>
        <v>6</v>
      </c>
      <c r="T25" s="68"/>
      <c r="U25" s="10"/>
      <c r="V25" s="10"/>
      <c r="Y25" s="88"/>
      <c r="Z25" s="88"/>
    </row>
    <row r="26" spans="1:26" ht="14.45" customHeight="1">
      <c r="A26" s="17" t="s">
        <v>9</v>
      </c>
      <c r="B26" s="72" t="str">
        <f>IF(A25="","",VLOOKUP(A25,データ!$B$2:$C$34,2,0))</f>
        <v>佐賀</v>
      </c>
      <c r="C26" s="72"/>
      <c r="D26" s="18" t="s">
        <v>72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9"/>
      <c r="T26" s="70"/>
      <c r="U26" s="10"/>
      <c r="V26" s="10"/>
      <c r="Y26" s="88"/>
      <c r="Z26" s="88"/>
    </row>
    <row r="27" spans="1:26" ht="15" customHeight="1">
      <c r="A27" s="102" t="s">
        <v>89</v>
      </c>
      <c r="B27" s="103"/>
      <c r="C27" s="103"/>
      <c r="D27" s="104"/>
      <c r="E27" s="65">
        <v>0</v>
      </c>
      <c r="F27" s="65">
        <v>0</v>
      </c>
      <c r="G27" s="65">
        <v>2</v>
      </c>
      <c r="H27" s="65">
        <v>0</v>
      </c>
      <c r="I27" s="65">
        <v>0</v>
      </c>
      <c r="J27" s="65">
        <v>0</v>
      </c>
      <c r="K27" s="80"/>
      <c r="L27" s="51"/>
      <c r="M27" s="51"/>
      <c r="N27" s="51"/>
      <c r="O27" s="51"/>
      <c r="P27" s="51"/>
      <c r="Q27" s="51"/>
      <c r="R27" s="51"/>
      <c r="S27" s="73">
        <f>IF(E27="","",SUM(E27:R27))</f>
        <v>2</v>
      </c>
      <c r="T27" s="74"/>
      <c r="U27" s="10"/>
      <c r="V27" s="22"/>
      <c r="W27" s="20"/>
      <c r="Y27" s="88"/>
      <c r="Z27" s="88"/>
    </row>
    <row r="28" spans="1:26" ht="15" customHeight="1">
      <c r="A28" s="49" t="s">
        <v>9</v>
      </c>
      <c r="B28" s="72" t="str">
        <f>IF(A27="","",VLOOKUP(A27,データ!$B$2:$C$34,2,0))</f>
        <v>佐賀</v>
      </c>
      <c r="C28" s="72"/>
      <c r="D28" s="18" t="s">
        <v>72</v>
      </c>
      <c r="E28" s="52"/>
      <c r="F28" s="52"/>
      <c r="G28" s="52"/>
      <c r="H28" s="52"/>
      <c r="I28" s="52"/>
      <c r="J28" s="52"/>
      <c r="K28" s="81"/>
      <c r="L28" s="52"/>
      <c r="M28" s="52"/>
      <c r="N28" s="52"/>
      <c r="O28" s="52"/>
      <c r="P28" s="52"/>
      <c r="Q28" s="52"/>
      <c r="R28" s="52"/>
      <c r="S28" s="75"/>
      <c r="T28" s="76"/>
      <c r="U28" s="10"/>
      <c r="V28" s="10"/>
      <c r="X28" s="20"/>
      <c r="Y28" s="88"/>
      <c r="Z28" s="88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88"/>
      <c r="Z29" s="88"/>
    </row>
    <row r="30" spans="1:26" ht="15" customHeight="1">
      <c r="A30" s="59" t="s">
        <v>68</v>
      </c>
      <c r="B30" s="59"/>
      <c r="C30" s="13" t="s">
        <v>0</v>
      </c>
      <c r="D30" s="28" t="s">
        <v>97</v>
      </c>
      <c r="E30" s="28"/>
      <c r="F30" s="28"/>
      <c r="G30" s="28"/>
      <c r="H30" s="28"/>
      <c r="I30" s="28"/>
      <c r="J30" s="28"/>
      <c r="K30" s="28"/>
      <c r="L30" s="28"/>
      <c r="M30" s="28"/>
      <c r="N30" s="28" t="s">
        <v>4</v>
      </c>
      <c r="O30" s="28" t="s">
        <v>94</v>
      </c>
      <c r="P30" s="28"/>
      <c r="Q30" s="28"/>
      <c r="R30" s="28"/>
      <c r="S30" s="28"/>
      <c r="Y30" s="88"/>
      <c r="Z30" s="88"/>
    </row>
    <row r="31" spans="1:26" ht="15" customHeight="1">
      <c r="A31" s="59"/>
      <c r="B31" s="59"/>
      <c r="C31" s="14" t="s">
        <v>1</v>
      </c>
      <c r="D31" s="29" t="s">
        <v>99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98</v>
      </c>
      <c r="P31" s="29"/>
      <c r="Q31" s="29"/>
      <c r="R31" s="29"/>
      <c r="S31" s="29"/>
      <c r="Y31" s="88"/>
      <c r="Z31" s="88"/>
    </row>
    <row r="32" spans="1:26" ht="5.0999999999999996" customHeight="1">
      <c r="A32" s="12"/>
      <c r="B32" s="12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88"/>
      <c r="Z32" s="88"/>
    </row>
    <row r="33" spans="1:26" ht="15" customHeight="1">
      <c r="A33" s="7"/>
      <c r="B33" s="60" t="s">
        <v>0</v>
      </c>
      <c r="C33" s="62" t="s">
        <v>2</v>
      </c>
      <c r="D33" s="62"/>
      <c r="E33" s="30"/>
      <c r="F33" s="27"/>
      <c r="G33" s="27"/>
      <c r="H33" s="27"/>
      <c r="I33" s="27"/>
      <c r="J33" s="27"/>
      <c r="K33" s="27"/>
      <c r="L33" s="27"/>
      <c r="M33" s="31" t="s">
        <v>7</v>
      </c>
      <c r="N33" s="30" t="s">
        <v>102</v>
      </c>
      <c r="O33" s="30"/>
      <c r="P33" s="32"/>
      <c r="Q33" s="32"/>
      <c r="R33" s="27"/>
      <c r="S33" s="27"/>
      <c r="Y33" s="88"/>
      <c r="Z33" s="88"/>
    </row>
    <row r="34" spans="1:26" ht="15" customHeight="1">
      <c r="A34" s="62" t="s">
        <v>8</v>
      </c>
      <c r="B34" s="61"/>
      <c r="C34" s="60" t="s">
        <v>3</v>
      </c>
      <c r="D34" s="60"/>
      <c r="E34" s="50" t="s">
        <v>100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Y34" s="88"/>
      <c r="Z34" s="88"/>
    </row>
    <row r="35" spans="1:26" ht="15" customHeight="1">
      <c r="A35" s="62"/>
      <c r="B35" s="61" t="s">
        <v>1</v>
      </c>
      <c r="C35" s="71" t="s">
        <v>2</v>
      </c>
      <c r="D35" s="71"/>
      <c r="E35" s="33"/>
      <c r="F35" s="29"/>
      <c r="G35" s="29"/>
      <c r="H35" s="29"/>
      <c r="I35" s="29"/>
      <c r="J35" s="29"/>
      <c r="K35" s="29"/>
      <c r="L35" s="29"/>
      <c r="M35" s="34" t="s">
        <v>7</v>
      </c>
      <c r="N35" s="33"/>
      <c r="O35" s="29"/>
      <c r="P35" s="34"/>
      <c r="Q35" s="33"/>
      <c r="R35" s="29"/>
      <c r="S35" s="29"/>
      <c r="Y35" s="88"/>
      <c r="Z35" s="88"/>
    </row>
    <row r="36" spans="1:26" ht="15" customHeight="1">
      <c r="A36" s="7"/>
      <c r="B36" s="71"/>
      <c r="C36" s="62" t="s">
        <v>3</v>
      </c>
      <c r="D36" s="62"/>
      <c r="E36" s="30" t="s">
        <v>101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Y36" s="88"/>
      <c r="Z36" s="88"/>
    </row>
    <row r="37" spans="1:26" ht="5.0999999999999996" customHeight="1">
      <c r="A37" s="7"/>
      <c r="B37" s="7"/>
      <c r="C37" s="7"/>
      <c r="D37" s="7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Y37" s="88"/>
      <c r="Z37" s="88"/>
    </row>
    <row r="38" spans="1:26" ht="15" customHeight="1">
      <c r="A38" s="57" t="s">
        <v>6</v>
      </c>
      <c r="B38" s="58"/>
      <c r="C38" s="35" t="s">
        <v>96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Y38" s="88"/>
      <c r="Z38" s="88"/>
    </row>
    <row r="39" spans="1:26" ht="7.9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88"/>
      <c r="Z39" s="88"/>
    </row>
    <row r="40" spans="1:26" ht="11.45" customHeight="1">
      <c r="A40" s="37" t="s">
        <v>88</v>
      </c>
      <c r="B40" s="7"/>
      <c r="C40" s="43" t="s">
        <v>74</v>
      </c>
      <c r="D40" s="7"/>
      <c r="E40" s="63">
        <v>0.55763888888888891</v>
      </c>
      <c r="F40" s="64"/>
      <c r="G40" s="44" t="s">
        <v>75</v>
      </c>
      <c r="H40" s="41"/>
      <c r="I40" s="99">
        <v>0.61319444444444449</v>
      </c>
      <c r="J40" s="64"/>
      <c r="K40" s="100" t="s">
        <v>70</v>
      </c>
      <c r="L40" s="101"/>
      <c r="M40" s="82">
        <v>2.0833333333333333E-3</v>
      </c>
      <c r="N40" s="83"/>
      <c r="O40" s="45" t="s">
        <v>69</v>
      </c>
      <c r="P40" s="41"/>
      <c r="Q40" s="92">
        <f>IF(I40="","",+I40-E40-M40)</f>
        <v>5.3472222222222247E-2</v>
      </c>
      <c r="R40" s="92"/>
      <c r="S40" s="40" t="s">
        <v>71</v>
      </c>
      <c r="T40" s="42">
        <v>3</v>
      </c>
    </row>
    <row r="41" spans="1:26" ht="15.75" customHeight="1">
      <c r="A41" s="84" t="s">
        <v>11</v>
      </c>
      <c r="B41" s="85"/>
      <c r="C41" s="85"/>
      <c r="D41" s="86"/>
      <c r="E41" s="9">
        <v>1</v>
      </c>
      <c r="F41" s="9">
        <v>2</v>
      </c>
      <c r="G41" s="9">
        <v>3</v>
      </c>
      <c r="H41" s="9">
        <v>4</v>
      </c>
      <c r="I41" s="9">
        <v>5</v>
      </c>
      <c r="J41" s="9">
        <v>6</v>
      </c>
      <c r="K41" s="9">
        <v>7</v>
      </c>
      <c r="L41" s="9">
        <v>8</v>
      </c>
      <c r="M41" s="9">
        <v>9</v>
      </c>
      <c r="N41" s="9">
        <v>10</v>
      </c>
      <c r="O41" s="9">
        <v>11</v>
      </c>
      <c r="P41" s="9">
        <v>12</v>
      </c>
      <c r="Q41" s="9">
        <v>13</v>
      </c>
      <c r="R41" s="9">
        <v>14</v>
      </c>
      <c r="S41" s="84" t="s">
        <v>5</v>
      </c>
      <c r="T41" s="87"/>
      <c r="U41" s="10"/>
      <c r="V41" s="10"/>
      <c r="Y41" s="88"/>
      <c r="Z41" s="88"/>
    </row>
    <row r="42" spans="1:26" ht="15" customHeight="1">
      <c r="A42" s="77" t="s">
        <v>89</v>
      </c>
      <c r="B42" s="105"/>
      <c r="C42" s="105"/>
      <c r="D42" s="106"/>
      <c r="E42" s="65">
        <v>1</v>
      </c>
      <c r="F42" s="65">
        <v>2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/>
      <c r="M42" s="65"/>
      <c r="N42" s="65"/>
      <c r="O42" s="65"/>
      <c r="P42" s="65"/>
      <c r="Q42" s="65"/>
      <c r="R42" s="65"/>
      <c r="S42" s="67">
        <f>IF(E42="","",SUM(E42:R42))</f>
        <v>3</v>
      </c>
      <c r="T42" s="68"/>
      <c r="U42" s="10"/>
      <c r="V42" s="10"/>
      <c r="Y42" s="88"/>
      <c r="Z42" s="88"/>
    </row>
    <row r="43" spans="1:26" ht="14.45" customHeight="1">
      <c r="A43" s="17" t="s">
        <v>9</v>
      </c>
      <c r="B43" s="72" t="str">
        <f>IF(A42="","",VLOOKUP(A42,データ!$B$2:$C$34,2,0))</f>
        <v>佐賀</v>
      </c>
      <c r="C43" s="72"/>
      <c r="D43" s="18" t="s">
        <v>72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9"/>
      <c r="T43" s="70"/>
      <c r="U43" s="10"/>
      <c r="V43" s="10"/>
      <c r="Y43" s="88"/>
      <c r="Z43" s="88"/>
    </row>
    <row r="44" spans="1:26" ht="15" customHeight="1">
      <c r="A44" s="102" t="s">
        <v>91</v>
      </c>
      <c r="B44" s="103"/>
      <c r="C44" s="103"/>
      <c r="D44" s="104"/>
      <c r="E44" s="65">
        <v>0</v>
      </c>
      <c r="F44" s="65">
        <v>2</v>
      </c>
      <c r="G44" s="65">
        <v>1</v>
      </c>
      <c r="H44" s="65">
        <v>0</v>
      </c>
      <c r="I44" s="65">
        <v>2</v>
      </c>
      <c r="J44" s="65">
        <v>1</v>
      </c>
      <c r="K44" s="80" t="s">
        <v>105</v>
      </c>
      <c r="L44" s="51"/>
      <c r="M44" s="51"/>
      <c r="N44" s="51"/>
      <c r="O44" s="51"/>
      <c r="P44" s="51"/>
      <c r="Q44" s="51"/>
      <c r="R44" s="51"/>
      <c r="S44" s="73">
        <f>IF(E44="","",SUM(E44:R44))</f>
        <v>6</v>
      </c>
      <c r="T44" s="74"/>
      <c r="U44" s="10"/>
      <c r="V44" s="22"/>
      <c r="W44" s="20"/>
      <c r="Y44" s="88"/>
      <c r="Z44" s="88"/>
    </row>
    <row r="45" spans="1:26" ht="15" customHeight="1">
      <c r="A45" s="49" t="s">
        <v>9</v>
      </c>
      <c r="B45" s="72" t="str">
        <f>IF(A44="","",VLOOKUP(A44,データ!$B$2:$C$34,2,0))</f>
        <v>佐賀</v>
      </c>
      <c r="C45" s="72"/>
      <c r="D45" s="18" t="s">
        <v>72</v>
      </c>
      <c r="E45" s="52"/>
      <c r="F45" s="52"/>
      <c r="G45" s="52"/>
      <c r="H45" s="52"/>
      <c r="I45" s="52"/>
      <c r="J45" s="52"/>
      <c r="K45" s="81"/>
      <c r="L45" s="52"/>
      <c r="M45" s="52"/>
      <c r="N45" s="52"/>
      <c r="O45" s="52"/>
      <c r="P45" s="52"/>
      <c r="Q45" s="52"/>
      <c r="R45" s="52"/>
      <c r="S45" s="75"/>
      <c r="T45" s="76"/>
      <c r="U45" s="10"/>
      <c r="V45" s="10"/>
      <c r="X45" s="20"/>
      <c r="Y45" s="88"/>
      <c r="Z45" s="88"/>
    </row>
    <row r="46" spans="1:26" ht="6.6" hidden="1" customHeight="1">
      <c r="A46" s="8"/>
      <c r="B46" s="8"/>
      <c r="C46" s="8"/>
      <c r="D46" s="8"/>
      <c r="E46" s="8"/>
      <c r="F46" s="16"/>
      <c r="G46" s="16"/>
      <c r="H46" s="8"/>
      <c r="I46" s="16"/>
      <c r="J46" s="16"/>
      <c r="K46" s="8"/>
      <c r="L46" s="16"/>
      <c r="M46" s="16"/>
      <c r="N46" s="8"/>
      <c r="O46" s="16"/>
      <c r="P46" s="16"/>
      <c r="Q46" s="8"/>
      <c r="R46" s="8"/>
      <c r="S46" s="8"/>
      <c r="Y46" s="88"/>
      <c r="Z46" s="88"/>
    </row>
    <row r="47" spans="1:26" ht="15" customHeight="1">
      <c r="A47" s="59" t="s">
        <v>68</v>
      </c>
      <c r="B47" s="59"/>
      <c r="C47" s="13" t="s">
        <v>0</v>
      </c>
      <c r="D47" s="28" t="s">
        <v>107</v>
      </c>
      <c r="E47" s="28"/>
      <c r="F47" s="28"/>
      <c r="G47" s="28"/>
      <c r="H47" s="28"/>
      <c r="I47" s="28"/>
      <c r="J47" s="28"/>
      <c r="K47" s="28"/>
      <c r="L47" s="28"/>
      <c r="M47" s="28"/>
      <c r="N47" s="28" t="s">
        <v>4</v>
      </c>
      <c r="O47" s="28" t="s">
        <v>98</v>
      </c>
      <c r="P47" s="28"/>
      <c r="Q47" s="28"/>
      <c r="R47" s="28"/>
      <c r="S47" s="28"/>
      <c r="Y47" s="88"/>
      <c r="Z47" s="88"/>
    </row>
    <row r="48" spans="1:26" ht="15" customHeight="1">
      <c r="A48" s="59"/>
      <c r="B48" s="59"/>
      <c r="C48" s="14" t="s">
        <v>1</v>
      </c>
      <c r="D48" s="29" t="s">
        <v>106</v>
      </c>
      <c r="E48" s="29"/>
      <c r="F48" s="29"/>
      <c r="G48" s="29"/>
      <c r="H48" s="29"/>
      <c r="I48" s="29"/>
      <c r="J48" s="29"/>
      <c r="K48" s="29"/>
      <c r="L48" s="29"/>
      <c r="M48" s="29"/>
      <c r="N48" s="29" t="s">
        <v>4</v>
      </c>
      <c r="O48" s="29" t="s">
        <v>104</v>
      </c>
      <c r="P48" s="29"/>
      <c r="Q48" s="29"/>
      <c r="R48" s="29"/>
      <c r="S48" s="29"/>
      <c r="Y48" s="88"/>
      <c r="Z48" s="88"/>
    </row>
    <row r="49" spans="1:26" ht="5.0999999999999996" customHeight="1">
      <c r="A49" s="12"/>
      <c r="B49" s="12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Y49" s="88"/>
      <c r="Z49" s="88"/>
    </row>
    <row r="50" spans="1:26" ht="15" customHeight="1">
      <c r="A50" s="7"/>
      <c r="B50" s="60" t="s">
        <v>0</v>
      </c>
      <c r="C50" s="62" t="s">
        <v>2</v>
      </c>
      <c r="D50" s="62"/>
      <c r="E50" s="30"/>
      <c r="F50" s="27"/>
      <c r="G50" s="27"/>
      <c r="H50" s="27"/>
      <c r="I50" s="27"/>
      <c r="J50" s="27"/>
      <c r="K50" s="27"/>
      <c r="L50" s="27"/>
      <c r="M50" s="31" t="s">
        <v>7</v>
      </c>
      <c r="N50" s="30"/>
      <c r="O50" s="30"/>
      <c r="P50" s="32"/>
      <c r="Q50" s="32"/>
      <c r="R50" s="27"/>
      <c r="S50" s="27"/>
      <c r="Y50" s="88"/>
      <c r="Z50" s="88"/>
    </row>
    <row r="51" spans="1:26" ht="15" customHeight="1">
      <c r="A51" s="62" t="s">
        <v>8</v>
      </c>
      <c r="B51" s="61"/>
      <c r="C51" s="60" t="s">
        <v>3</v>
      </c>
      <c r="D51" s="60"/>
      <c r="E51" s="50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Y51" s="88"/>
      <c r="Z51" s="88"/>
    </row>
    <row r="52" spans="1:26" ht="15" customHeight="1">
      <c r="A52" s="62"/>
      <c r="B52" s="61" t="s">
        <v>1</v>
      </c>
      <c r="C52" s="71" t="s">
        <v>2</v>
      </c>
      <c r="D52" s="71"/>
      <c r="E52" s="33"/>
      <c r="F52" s="29"/>
      <c r="G52" s="29"/>
      <c r="H52" s="29"/>
      <c r="I52" s="29"/>
      <c r="J52" s="29"/>
      <c r="K52" s="29"/>
      <c r="L52" s="29"/>
      <c r="M52" s="34" t="s">
        <v>7</v>
      </c>
      <c r="N52" s="33"/>
      <c r="O52" s="29"/>
      <c r="P52" s="34"/>
      <c r="Q52" s="33"/>
      <c r="R52" s="29"/>
      <c r="S52" s="29"/>
      <c r="Y52" s="88"/>
      <c r="Z52" s="88"/>
    </row>
    <row r="53" spans="1:26" ht="15" customHeight="1">
      <c r="A53" s="7"/>
      <c r="B53" s="71"/>
      <c r="C53" s="62" t="s">
        <v>3</v>
      </c>
      <c r="D53" s="62"/>
      <c r="E53" s="3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Y53" s="88"/>
      <c r="Z53" s="88"/>
    </row>
    <row r="54" spans="1:26" ht="5.0999999999999996" customHeight="1">
      <c r="A54" s="7"/>
      <c r="B54" s="7"/>
      <c r="C54" s="7"/>
      <c r="D54" s="7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Y54" s="88"/>
      <c r="Z54" s="88"/>
    </row>
    <row r="55" spans="1:26" ht="15" customHeight="1">
      <c r="A55" s="57" t="s">
        <v>6</v>
      </c>
      <c r="B55" s="58"/>
      <c r="C55" s="35" t="s">
        <v>108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Y55" s="88"/>
      <c r="Z55" s="88"/>
    </row>
    <row r="56" spans="1:26" ht="7.9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8"/>
      <c r="Z56" s="88"/>
    </row>
    <row r="57" spans="1:26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8" t="s">
        <v>81</v>
      </c>
      <c r="U57" s="21"/>
    </row>
    <row r="58" spans="1:26" ht="24.95" customHeight="1">
      <c r="A58" s="53" t="s">
        <v>64</v>
      </c>
      <c r="B58" s="54"/>
      <c r="C58" s="24"/>
      <c r="D58" s="24"/>
      <c r="E58" s="25" t="s">
        <v>65</v>
      </c>
      <c r="F58" s="55" t="s">
        <v>63</v>
      </c>
      <c r="G58" s="55"/>
      <c r="H58" s="55"/>
      <c r="I58" s="56" t="s">
        <v>66</v>
      </c>
      <c r="J58" s="56"/>
      <c r="K58" s="56"/>
      <c r="L58" s="56"/>
      <c r="M58" s="56"/>
      <c r="N58" s="56"/>
      <c r="O58" s="24"/>
      <c r="P58" s="24"/>
      <c r="Q58" s="26"/>
      <c r="R58" s="24"/>
      <c r="S58" s="24"/>
    </row>
  </sheetData>
  <sheetProtection formatCells="0"/>
  <mergeCells count="161">
    <mergeCell ref="A55:B55"/>
    <mergeCell ref="A47:B48"/>
    <mergeCell ref="B50:B51"/>
    <mergeCell ref="C50:D50"/>
    <mergeCell ref="A51:A52"/>
    <mergeCell ref="C51:D51"/>
    <mergeCell ref="B52:B53"/>
    <mergeCell ref="C52:D52"/>
    <mergeCell ref="C53:D53"/>
    <mergeCell ref="I44:I45"/>
    <mergeCell ref="J44:J45"/>
    <mergeCell ref="K44:K45"/>
    <mergeCell ref="L44:L45"/>
    <mergeCell ref="M44:M45"/>
    <mergeCell ref="N44:N45"/>
    <mergeCell ref="P42:P43"/>
    <mergeCell ref="Q42:Q43"/>
    <mergeCell ref="R42:R43"/>
    <mergeCell ref="S42:T43"/>
    <mergeCell ref="O44:O45"/>
    <mergeCell ref="P44:P45"/>
    <mergeCell ref="Q44:Q45"/>
    <mergeCell ref="R44:R45"/>
    <mergeCell ref="S44:T45"/>
    <mergeCell ref="B43:C43"/>
    <mergeCell ref="A44:D44"/>
    <mergeCell ref="E44:E45"/>
    <mergeCell ref="F44:F45"/>
    <mergeCell ref="G44:G45"/>
    <mergeCell ref="H44:H45"/>
    <mergeCell ref="B45:C45"/>
    <mergeCell ref="J42:J43"/>
    <mergeCell ref="K42:K43"/>
    <mergeCell ref="L42:L43"/>
    <mergeCell ref="M42:M43"/>
    <mergeCell ref="N42:N43"/>
    <mergeCell ref="O42:O43"/>
    <mergeCell ref="Q40:R40"/>
    <mergeCell ref="A41:D41"/>
    <mergeCell ref="S41:T41"/>
    <mergeCell ref="Y41:Z56"/>
    <mergeCell ref="A42:D42"/>
    <mergeCell ref="E42:E43"/>
    <mergeCell ref="F42:F43"/>
    <mergeCell ref="G42:G43"/>
    <mergeCell ref="H42:H43"/>
    <mergeCell ref="I42:I43"/>
    <mergeCell ref="C36:D36"/>
    <mergeCell ref="A38:B38"/>
    <mergeCell ref="E40:F40"/>
    <mergeCell ref="I40:J40"/>
    <mergeCell ref="K40:L40"/>
    <mergeCell ref="M40:N40"/>
    <mergeCell ref="R27:R28"/>
    <mergeCell ref="S27:T28"/>
    <mergeCell ref="B28:C28"/>
    <mergeCell ref="A30:B31"/>
    <mergeCell ref="B33:B34"/>
    <mergeCell ref="C33:D33"/>
    <mergeCell ref="A34:A35"/>
    <mergeCell ref="C34:D34"/>
    <mergeCell ref="B35:B36"/>
    <mergeCell ref="C35:D35"/>
    <mergeCell ref="L27:L28"/>
    <mergeCell ref="M27:M28"/>
    <mergeCell ref="N27:N28"/>
    <mergeCell ref="O27:O28"/>
    <mergeCell ref="P27:P28"/>
    <mergeCell ref="Q27:Q28"/>
    <mergeCell ref="S25:T26"/>
    <mergeCell ref="B26:C26"/>
    <mergeCell ref="A27:D27"/>
    <mergeCell ref="E27:E28"/>
    <mergeCell ref="F27:F28"/>
    <mergeCell ref="G27:G28"/>
    <mergeCell ref="H27:H28"/>
    <mergeCell ref="I27:I28"/>
    <mergeCell ref="J27:J28"/>
    <mergeCell ref="K27:K28"/>
    <mergeCell ref="M25:M26"/>
    <mergeCell ref="N25:N26"/>
    <mergeCell ref="O25:O26"/>
    <mergeCell ref="P25:P26"/>
    <mergeCell ref="Q25:Q26"/>
    <mergeCell ref="R25:R26"/>
    <mergeCell ref="Y24:Z39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I23:J23"/>
    <mergeCell ref="K23:L23"/>
    <mergeCell ref="M23:N23"/>
    <mergeCell ref="Q23:R23"/>
    <mergeCell ref="A24:D24"/>
    <mergeCell ref="S24:T24"/>
    <mergeCell ref="Q5:R5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J9:J10"/>
    <mergeCell ref="A6:D6"/>
    <mergeCell ref="S6:T6"/>
    <mergeCell ref="Y6:Z21"/>
    <mergeCell ref="A7:D7"/>
    <mergeCell ref="E7:E8"/>
    <mergeCell ref="F7:F8"/>
    <mergeCell ref="G7:G8"/>
    <mergeCell ref="H7:H8"/>
    <mergeCell ref="P9:P10"/>
    <mergeCell ref="Q9:Q10"/>
    <mergeCell ref="C15:D15"/>
    <mergeCell ref="I7:I8"/>
    <mergeCell ref="K7:K8"/>
    <mergeCell ref="L7:L8"/>
    <mergeCell ref="M7:M8"/>
    <mergeCell ref="N7:N8"/>
    <mergeCell ref="O7:O8"/>
    <mergeCell ref="K9:K10"/>
    <mergeCell ref="S9:T10"/>
    <mergeCell ref="B8:C8"/>
    <mergeCell ref="A9:D9"/>
    <mergeCell ref="E9:E10"/>
    <mergeCell ref="F9:F10"/>
    <mergeCell ref="G9:G10"/>
    <mergeCell ref="M9:M10"/>
    <mergeCell ref="N9:N10"/>
    <mergeCell ref="O9:O10"/>
    <mergeCell ref="Q7:Q8"/>
    <mergeCell ref="R7:R8"/>
    <mergeCell ref="S7:T8"/>
    <mergeCell ref="P7:P8"/>
    <mergeCell ref="C17:D17"/>
    <mergeCell ref="H9:H10"/>
    <mergeCell ref="B10:C10"/>
    <mergeCell ref="I9:I10"/>
    <mergeCell ref="C16:D16"/>
    <mergeCell ref="R9:R10"/>
    <mergeCell ref="B17:B18"/>
    <mergeCell ref="L9:L10"/>
    <mergeCell ref="A58:B58"/>
    <mergeCell ref="F58:H58"/>
    <mergeCell ref="I58:N58"/>
    <mergeCell ref="A20:B20"/>
    <mergeCell ref="A12:B13"/>
    <mergeCell ref="B15:B16"/>
    <mergeCell ref="A16:A17"/>
    <mergeCell ref="C18:D18"/>
    <mergeCell ref="E23:F23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25:D25 A27:D27 A42:D42 A44:D44">
      <formula1>TEAM</formula1>
    </dataValidation>
    <dataValidation imeMode="off" allowBlank="1" showInputMessage="1" showErrorMessage="1" sqref="E9:S9 E7:S7 E27:S27 E25:S25 E44:S44 E42:S42"/>
    <dataValidation imeMode="on" allowBlank="1" showInputMessage="1" showErrorMessage="1" sqref="P58:S58 I58 S57 E58:F58 A58 C58 E12:Q14 G2:I4 R12:S18 S3:S4 S1 B1 R1:R4 K4:P4 L16:Q18 D12:D13 M15:O15 D19:S20 C12:C14 C3:F4 J3:J4 Q2:Q4 K2:P2 A1:A2 D15:K18 E30:Q32 R30:S36 C22:S22 L34:Q36 D30:D31 M33:O33 D37:S38 C30:C32 D33:K36 E47:Q49 R47:S53 L51:Q53 D47:D48 M50:O50 D54:S55 C47:C49 D50:K53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E34"/>
  <sheetViews>
    <sheetView workbookViewId="0">
      <selection activeCell="B16" sqref="B16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67</v>
      </c>
      <c r="D1" t="s">
        <v>79</v>
      </c>
      <c r="E1" t="s">
        <v>73</v>
      </c>
    </row>
    <row r="2" spans="1:5" ht="14.45" customHeight="1">
      <c r="A2">
        <v>1</v>
      </c>
      <c r="B2" s="47" t="s">
        <v>91</v>
      </c>
      <c r="C2" t="s">
        <v>80</v>
      </c>
      <c r="D2" t="s">
        <v>85</v>
      </c>
      <c r="E2" s="46">
        <v>43260</v>
      </c>
    </row>
    <row r="3" spans="1:5">
      <c r="A3">
        <v>2</v>
      </c>
      <c r="B3" t="s">
        <v>90</v>
      </c>
      <c r="C3" t="s">
        <v>80</v>
      </c>
      <c r="E3" s="46"/>
    </row>
    <row r="4" spans="1:5">
      <c r="A4">
        <v>3</v>
      </c>
      <c r="B4" s="47" t="s">
        <v>89</v>
      </c>
      <c r="C4" t="s">
        <v>80</v>
      </c>
      <c r="E4" s="46"/>
    </row>
    <row r="6" spans="1:5">
      <c r="B6" s="47"/>
    </row>
    <row r="7" spans="1:5">
      <c r="B7" s="47"/>
    </row>
    <row r="8" spans="1:5">
      <c r="B8" s="47"/>
    </row>
    <row r="9" spans="1:5">
      <c r="B9" s="47"/>
    </row>
    <row r="10" spans="1:5">
      <c r="B10" s="47"/>
    </row>
    <row r="11" spans="1:5">
      <c r="B11" s="47"/>
    </row>
    <row r="12" spans="1:5">
      <c r="B12" s="47"/>
    </row>
    <row r="13" spans="1:5">
      <c r="B13" s="48" t="s">
        <v>82</v>
      </c>
      <c r="D13" t="s">
        <v>76</v>
      </c>
    </row>
    <row r="14" spans="1:5">
      <c r="B14" s="47"/>
      <c r="D14" t="s">
        <v>83</v>
      </c>
    </row>
    <row r="15" spans="1:5">
      <c r="B15" s="47"/>
      <c r="D15" t="s">
        <v>77</v>
      </c>
    </row>
    <row r="16" spans="1:5">
      <c r="B16" s="47"/>
      <c r="D16" t="s">
        <v>84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15</v>
      </c>
      <c r="C1" s="3"/>
      <c r="D1" s="39" t="s">
        <v>16</v>
      </c>
      <c r="E1" s="39" t="s">
        <v>10</v>
      </c>
      <c r="F1" s="39" t="str">
        <f>CONCATENATE(D1,B1,E1)</f>
        <v>(北海道)</v>
      </c>
    </row>
    <row r="2" spans="1:6">
      <c r="A2" s="5">
        <v>2</v>
      </c>
      <c r="B2" s="23" t="s">
        <v>17</v>
      </c>
      <c r="C2" s="3"/>
      <c r="D2" s="39" t="s">
        <v>16</v>
      </c>
      <c r="E2" s="39" t="s">
        <v>10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18</v>
      </c>
      <c r="C3" s="3"/>
      <c r="D3" s="39" t="s">
        <v>16</v>
      </c>
      <c r="E3" s="39" t="s">
        <v>10</v>
      </c>
      <c r="F3" s="39" t="str">
        <f t="shared" si="0"/>
        <v>(岩　手)</v>
      </c>
    </row>
    <row r="4" spans="1:6">
      <c r="A4" s="5">
        <v>4</v>
      </c>
      <c r="B4" s="23" t="s">
        <v>19</v>
      </c>
      <c r="C4" s="3"/>
      <c r="D4" s="39" t="s">
        <v>16</v>
      </c>
      <c r="E4" s="39" t="s">
        <v>10</v>
      </c>
      <c r="F4" s="39" t="str">
        <f t="shared" si="0"/>
        <v>(宮　城)</v>
      </c>
    </row>
    <row r="5" spans="1:6">
      <c r="A5" s="5">
        <v>5</v>
      </c>
      <c r="B5" s="23" t="s">
        <v>20</v>
      </c>
      <c r="C5" s="3"/>
      <c r="D5" s="39" t="s">
        <v>16</v>
      </c>
      <c r="E5" s="39" t="s">
        <v>10</v>
      </c>
      <c r="F5" s="39" t="str">
        <f t="shared" si="0"/>
        <v>(秋　田)</v>
      </c>
    </row>
    <row r="6" spans="1:6">
      <c r="A6" s="5">
        <v>6</v>
      </c>
      <c r="B6" s="23" t="s">
        <v>21</v>
      </c>
      <c r="C6" s="3"/>
      <c r="D6" s="39" t="s">
        <v>16</v>
      </c>
      <c r="E6" s="39" t="s">
        <v>10</v>
      </c>
      <c r="F6" s="39" t="str">
        <f t="shared" si="0"/>
        <v>(山　形)</v>
      </c>
    </row>
    <row r="7" spans="1:6">
      <c r="A7" s="5">
        <v>7</v>
      </c>
      <c r="B7" s="23" t="s">
        <v>22</v>
      </c>
      <c r="C7" s="3"/>
      <c r="D7" s="39" t="s">
        <v>16</v>
      </c>
      <c r="E7" s="39" t="s">
        <v>10</v>
      </c>
      <c r="F7" s="39" t="str">
        <f t="shared" si="0"/>
        <v>(福　島)</v>
      </c>
    </row>
    <row r="8" spans="1:6">
      <c r="A8" s="5">
        <v>8</v>
      </c>
      <c r="B8" s="23" t="s">
        <v>23</v>
      </c>
      <c r="C8" s="3"/>
      <c r="D8" s="39" t="s">
        <v>16</v>
      </c>
      <c r="E8" s="39" t="s">
        <v>10</v>
      </c>
      <c r="F8" s="39" t="str">
        <f t="shared" si="0"/>
        <v>(茨　城)</v>
      </c>
    </row>
    <row r="9" spans="1:6">
      <c r="A9" s="5">
        <v>9</v>
      </c>
      <c r="B9" s="23" t="s">
        <v>24</v>
      </c>
      <c r="C9" s="3"/>
      <c r="D9" s="39" t="s">
        <v>16</v>
      </c>
      <c r="E9" s="39" t="s">
        <v>10</v>
      </c>
      <c r="F9" s="39" t="str">
        <f t="shared" si="0"/>
        <v>(栃　木)</v>
      </c>
    </row>
    <row r="10" spans="1:6">
      <c r="A10" s="5">
        <v>10</v>
      </c>
      <c r="B10" s="23" t="s">
        <v>25</v>
      </c>
      <c r="C10" s="3"/>
      <c r="D10" s="39" t="s">
        <v>16</v>
      </c>
      <c r="E10" s="39" t="s">
        <v>10</v>
      </c>
      <c r="F10" s="39" t="str">
        <f t="shared" si="0"/>
        <v>(群　馬)</v>
      </c>
    </row>
    <row r="11" spans="1:6">
      <c r="A11" s="5">
        <v>11</v>
      </c>
      <c r="B11" s="23" t="s">
        <v>26</v>
      </c>
      <c r="C11" s="3"/>
      <c r="D11" s="39" t="s">
        <v>16</v>
      </c>
      <c r="E11" s="39" t="s">
        <v>10</v>
      </c>
      <c r="F11" s="39" t="str">
        <f t="shared" si="0"/>
        <v>(埼　玉)</v>
      </c>
    </row>
    <row r="12" spans="1:6">
      <c r="A12" s="5">
        <v>12</v>
      </c>
      <c r="B12" s="23" t="s">
        <v>27</v>
      </c>
      <c r="C12" s="3"/>
      <c r="D12" s="39" t="s">
        <v>16</v>
      </c>
      <c r="E12" s="39" t="s">
        <v>10</v>
      </c>
      <c r="F12" s="39" t="str">
        <f t="shared" si="0"/>
        <v>(千　葉)</v>
      </c>
    </row>
    <row r="13" spans="1:6">
      <c r="A13" s="5">
        <v>13</v>
      </c>
      <c r="B13" s="23" t="s">
        <v>28</v>
      </c>
      <c r="C13" s="3"/>
      <c r="D13" s="39" t="s">
        <v>16</v>
      </c>
      <c r="E13" s="39" t="s">
        <v>10</v>
      </c>
      <c r="F13" s="39" t="str">
        <f t="shared" si="0"/>
        <v>(東　京)</v>
      </c>
    </row>
    <row r="14" spans="1:6">
      <c r="A14" s="5">
        <v>14</v>
      </c>
      <c r="B14" s="23" t="s">
        <v>29</v>
      </c>
      <c r="C14" s="3"/>
      <c r="D14" s="39" t="s">
        <v>16</v>
      </c>
      <c r="E14" s="39" t="s">
        <v>10</v>
      </c>
      <c r="F14" s="39" t="str">
        <f t="shared" si="0"/>
        <v>(神奈川)</v>
      </c>
    </row>
    <row r="15" spans="1:6">
      <c r="A15" s="5">
        <v>15</v>
      </c>
      <c r="B15" s="23" t="s">
        <v>30</v>
      </c>
      <c r="C15" s="3"/>
      <c r="D15" s="39" t="s">
        <v>16</v>
      </c>
      <c r="E15" s="39" t="s">
        <v>10</v>
      </c>
      <c r="F15" s="39" t="str">
        <f t="shared" si="0"/>
        <v>(山　梨)</v>
      </c>
    </row>
    <row r="16" spans="1:6">
      <c r="A16" s="5">
        <v>16</v>
      </c>
      <c r="B16" s="23" t="s">
        <v>31</v>
      </c>
      <c r="C16" s="3"/>
      <c r="D16" s="39" t="s">
        <v>16</v>
      </c>
      <c r="E16" s="39" t="s">
        <v>10</v>
      </c>
      <c r="F16" s="39" t="str">
        <f t="shared" si="0"/>
        <v>(富　山)</v>
      </c>
    </row>
    <row r="17" spans="1:6">
      <c r="A17" s="5">
        <v>17</v>
      </c>
      <c r="B17" s="23" t="s">
        <v>32</v>
      </c>
      <c r="C17" s="3"/>
      <c r="D17" s="39" t="s">
        <v>16</v>
      </c>
      <c r="E17" s="39" t="s">
        <v>10</v>
      </c>
      <c r="F17" s="39" t="str">
        <f t="shared" si="0"/>
        <v>(石　川)</v>
      </c>
    </row>
    <row r="18" spans="1:6">
      <c r="A18" s="5">
        <v>18</v>
      </c>
      <c r="B18" s="23" t="s">
        <v>33</v>
      </c>
      <c r="C18" s="3"/>
      <c r="D18" s="39" t="s">
        <v>16</v>
      </c>
      <c r="E18" s="39" t="s">
        <v>10</v>
      </c>
      <c r="F18" s="39" t="str">
        <f t="shared" si="0"/>
        <v>(福　井)</v>
      </c>
    </row>
    <row r="19" spans="1:6">
      <c r="A19" s="5">
        <v>19</v>
      </c>
      <c r="B19" s="23" t="s">
        <v>34</v>
      </c>
      <c r="C19" s="3"/>
      <c r="D19" s="39" t="s">
        <v>16</v>
      </c>
      <c r="E19" s="39" t="s">
        <v>10</v>
      </c>
      <c r="F19" s="39" t="str">
        <f t="shared" si="0"/>
        <v>(新　潟)</v>
      </c>
    </row>
    <row r="20" spans="1:6">
      <c r="A20" s="5">
        <v>20</v>
      </c>
      <c r="B20" s="23" t="s">
        <v>35</v>
      </c>
      <c r="C20" s="3"/>
      <c r="D20" s="39" t="s">
        <v>16</v>
      </c>
      <c r="E20" s="39" t="s">
        <v>10</v>
      </c>
      <c r="F20" s="39" t="str">
        <f t="shared" si="0"/>
        <v>(長　野)</v>
      </c>
    </row>
    <row r="21" spans="1:6">
      <c r="A21" s="5">
        <v>21</v>
      </c>
      <c r="B21" s="23" t="s">
        <v>36</v>
      </c>
      <c r="C21" s="3"/>
      <c r="D21" s="39" t="s">
        <v>16</v>
      </c>
      <c r="E21" s="39" t="s">
        <v>10</v>
      </c>
      <c r="F21" s="39" t="str">
        <f t="shared" si="0"/>
        <v>(岐　阜)</v>
      </c>
    </row>
    <row r="22" spans="1:6">
      <c r="A22" s="5">
        <v>22</v>
      </c>
      <c r="B22" s="23" t="s">
        <v>37</v>
      </c>
      <c r="C22" s="3"/>
      <c r="D22" s="39" t="s">
        <v>16</v>
      </c>
      <c r="E22" s="39" t="s">
        <v>10</v>
      </c>
      <c r="F22" s="39" t="str">
        <f t="shared" si="0"/>
        <v>(静　岡)</v>
      </c>
    </row>
    <row r="23" spans="1:6">
      <c r="A23" s="5">
        <v>23</v>
      </c>
      <c r="B23" s="23" t="s">
        <v>38</v>
      </c>
      <c r="C23" s="3"/>
      <c r="D23" s="39" t="s">
        <v>16</v>
      </c>
      <c r="E23" s="39" t="s">
        <v>10</v>
      </c>
      <c r="F23" s="39" t="str">
        <f t="shared" si="0"/>
        <v>(愛　知)</v>
      </c>
    </row>
    <row r="24" spans="1:6">
      <c r="A24" s="5">
        <v>24</v>
      </c>
      <c r="B24" s="23" t="s">
        <v>39</v>
      </c>
      <c r="C24" s="3"/>
      <c r="D24" s="39" t="s">
        <v>16</v>
      </c>
      <c r="E24" s="39" t="s">
        <v>10</v>
      </c>
      <c r="F24" s="39" t="str">
        <f t="shared" si="0"/>
        <v>(三　重)</v>
      </c>
    </row>
    <row r="25" spans="1:6">
      <c r="A25" s="5">
        <v>25</v>
      </c>
      <c r="B25" s="23" t="s">
        <v>40</v>
      </c>
      <c r="C25" s="3"/>
      <c r="D25" s="39" t="s">
        <v>16</v>
      </c>
      <c r="E25" s="39" t="s">
        <v>10</v>
      </c>
      <c r="F25" s="39" t="str">
        <f t="shared" si="0"/>
        <v>(滋　賀)</v>
      </c>
    </row>
    <row r="26" spans="1:6">
      <c r="A26" s="5">
        <v>26</v>
      </c>
      <c r="B26" s="23" t="s">
        <v>41</v>
      </c>
      <c r="C26" s="3"/>
      <c r="D26" s="39" t="s">
        <v>16</v>
      </c>
      <c r="E26" s="39" t="s">
        <v>10</v>
      </c>
      <c r="F26" s="39" t="str">
        <f t="shared" si="0"/>
        <v>(京　都)</v>
      </c>
    </row>
    <row r="27" spans="1:6">
      <c r="A27" s="5">
        <v>27</v>
      </c>
      <c r="B27" s="23" t="s">
        <v>42</v>
      </c>
      <c r="C27" s="3"/>
      <c r="D27" s="39" t="s">
        <v>16</v>
      </c>
      <c r="E27" s="39" t="s">
        <v>10</v>
      </c>
      <c r="F27" s="39" t="str">
        <f t="shared" si="0"/>
        <v>(大　阪)</v>
      </c>
    </row>
    <row r="28" spans="1:6">
      <c r="A28" s="5">
        <v>28</v>
      </c>
      <c r="B28" s="23" t="s">
        <v>43</v>
      </c>
      <c r="C28" s="3"/>
      <c r="D28" s="39" t="s">
        <v>16</v>
      </c>
      <c r="E28" s="39" t="s">
        <v>10</v>
      </c>
      <c r="F28" s="39" t="str">
        <f t="shared" si="0"/>
        <v>(兵　庫)</v>
      </c>
    </row>
    <row r="29" spans="1:6">
      <c r="A29" s="5">
        <v>29</v>
      </c>
      <c r="B29" s="23" t="s">
        <v>44</v>
      </c>
      <c r="C29" s="3"/>
      <c r="D29" s="39" t="s">
        <v>16</v>
      </c>
      <c r="E29" s="39" t="s">
        <v>10</v>
      </c>
      <c r="F29" s="39" t="str">
        <f t="shared" si="0"/>
        <v>(奈　良)</v>
      </c>
    </row>
    <row r="30" spans="1:6">
      <c r="A30" s="5">
        <v>30</v>
      </c>
      <c r="B30" s="23" t="s">
        <v>45</v>
      </c>
      <c r="C30" s="3"/>
      <c r="D30" s="39" t="s">
        <v>16</v>
      </c>
      <c r="E30" s="39" t="s">
        <v>10</v>
      </c>
      <c r="F30" s="39" t="str">
        <f t="shared" si="0"/>
        <v>(和歌山)</v>
      </c>
    </row>
    <row r="31" spans="1:6">
      <c r="A31" s="5">
        <v>31</v>
      </c>
      <c r="B31" s="23" t="s">
        <v>46</v>
      </c>
      <c r="C31" s="3"/>
      <c r="D31" s="39" t="s">
        <v>16</v>
      </c>
      <c r="E31" s="39" t="s">
        <v>10</v>
      </c>
      <c r="F31" s="39" t="str">
        <f t="shared" si="0"/>
        <v>(鳥　取)</v>
      </c>
    </row>
    <row r="32" spans="1:6">
      <c r="A32" s="5">
        <v>32</v>
      </c>
      <c r="B32" s="23" t="s">
        <v>47</v>
      </c>
      <c r="C32" s="3"/>
      <c r="D32" s="39" t="s">
        <v>16</v>
      </c>
      <c r="E32" s="39" t="s">
        <v>10</v>
      </c>
      <c r="F32" s="39" t="str">
        <f t="shared" si="0"/>
        <v>(島　根)</v>
      </c>
    </row>
    <row r="33" spans="1:6">
      <c r="A33" s="5">
        <v>33</v>
      </c>
      <c r="B33" s="23" t="s">
        <v>48</v>
      </c>
      <c r="C33" s="3"/>
      <c r="D33" s="39" t="s">
        <v>16</v>
      </c>
      <c r="E33" s="39" t="s">
        <v>10</v>
      </c>
      <c r="F33" s="39" t="str">
        <f t="shared" si="0"/>
        <v>(岡　山)</v>
      </c>
    </row>
    <row r="34" spans="1:6">
      <c r="A34" s="5">
        <v>34</v>
      </c>
      <c r="B34" s="23" t="s">
        <v>49</v>
      </c>
      <c r="C34" s="3"/>
      <c r="D34" s="39" t="s">
        <v>16</v>
      </c>
      <c r="E34" s="39" t="s">
        <v>10</v>
      </c>
      <c r="F34" s="39" t="str">
        <f t="shared" si="0"/>
        <v>(広　島)</v>
      </c>
    </row>
    <row r="35" spans="1:6">
      <c r="A35" s="5">
        <v>35</v>
      </c>
      <c r="B35" s="23" t="s">
        <v>50</v>
      </c>
      <c r="C35" s="3"/>
      <c r="D35" s="39" t="s">
        <v>16</v>
      </c>
      <c r="E35" s="39" t="s">
        <v>10</v>
      </c>
      <c r="F35" s="39" t="str">
        <f t="shared" si="0"/>
        <v>(山　口)</v>
      </c>
    </row>
    <row r="36" spans="1:6">
      <c r="A36" s="5">
        <v>36</v>
      </c>
      <c r="B36" s="23" t="s">
        <v>51</v>
      </c>
      <c r="C36" s="3"/>
      <c r="D36" s="39" t="s">
        <v>16</v>
      </c>
      <c r="E36" s="39" t="s">
        <v>10</v>
      </c>
      <c r="F36" s="39" t="str">
        <f t="shared" si="0"/>
        <v>(徳　島)</v>
      </c>
    </row>
    <row r="37" spans="1:6">
      <c r="A37" s="5">
        <v>37</v>
      </c>
      <c r="B37" s="23" t="s">
        <v>52</v>
      </c>
      <c r="C37" s="3"/>
      <c r="D37" s="39" t="s">
        <v>16</v>
      </c>
      <c r="E37" s="39" t="s">
        <v>10</v>
      </c>
      <c r="F37" s="39" t="str">
        <f t="shared" si="0"/>
        <v>(香　川)</v>
      </c>
    </row>
    <row r="38" spans="1:6">
      <c r="A38" s="5">
        <v>38</v>
      </c>
      <c r="B38" s="23" t="s">
        <v>53</v>
      </c>
      <c r="C38" s="3"/>
      <c r="D38" s="39" t="s">
        <v>16</v>
      </c>
      <c r="E38" s="39" t="s">
        <v>10</v>
      </c>
      <c r="F38" s="39" t="str">
        <f t="shared" si="0"/>
        <v>(愛　媛)</v>
      </c>
    </row>
    <row r="39" spans="1:6">
      <c r="A39" s="5">
        <v>39</v>
      </c>
      <c r="B39" s="23" t="s">
        <v>54</v>
      </c>
      <c r="C39" s="3"/>
      <c r="D39" s="39" t="s">
        <v>16</v>
      </c>
      <c r="E39" s="39" t="s">
        <v>10</v>
      </c>
      <c r="F39" s="39" t="str">
        <f t="shared" si="0"/>
        <v>(高　知)</v>
      </c>
    </row>
    <row r="40" spans="1:6">
      <c r="A40" s="5">
        <v>40</v>
      </c>
      <c r="B40" s="23" t="s">
        <v>55</v>
      </c>
      <c r="C40" s="3"/>
      <c r="D40" s="39" t="s">
        <v>16</v>
      </c>
      <c r="E40" s="39" t="s">
        <v>10</v>
      </c>
      <c r="F40" s="39" t="str">
        <f t="shared" si="0"/>
        <v>(福　岡)</v>
      </c>
    </row>
    <row r="41" spans="1:6">
      <c r="A41" s="5">
        <v>41</v>
      </c>
      <c r="B41" s="23" t="s">
        <v>56</v>
      </c>
      <c r="C41" s="3"/>
      <c r="D41" s="39" t="s">
        <v>16</v>
      </c>
      <c r="E41" s="39" t="s">
        <v>10</v>
      </c>
      <c r="F41" s="39" t="str">
        <f t="shared" si="0"/>
        <v>(佐　賀)</v>
      </c>
    </row>
    <row r="42" spans="1:6">
      <c r="A42" s="5">
        <v>42</v>
      </c>
      <c r="B42" s="23" t="s">
        <v>57</v>
      </c>
      <c r="C42" s="3"/>
      <c r="D42" s="39" t="s">
        <v>16</v>
      </c>
      <c r="E42" s="39" t="s">
        <v>10</v>
      </c>
      <c r="F42" s="39" t="str">
        <f t="shared" si="0"/>
        <v>(長　崎)</v>
      </c>
    </row>
    <row r="43" spans="1:6">
      <c r="A43" s="5">
        <v>43</v>
      </c>
      <c r="B43" s="23" t="s">
        <v>58</v>
      </c>
      <c r="C43" s="3"/>
      <c r="D43" s="39" t="s">
        <v>16</v>
      </c>
      <c r="E43" s="39" t="s">
        <v>10</v>
      </c>
      <c r="F43" s="39" t="str">
        <f t="shared" si="0"/>
        <v>(熊　本)</v>
      </c>
    </row>
    <row r="44" spans="1:6">
      <c r="A44" s="5">
        <v>44</v>
      </c>
      <c r="B44" s="23" t="s">
        <v>59</v>
      </c>
      <c r="C44" s="3"/>
      <c r="D44" s="39" t="s">
        <v>16</v>
      </c>
      <c r="E44" s="39" t="s">
        <v>10</v>
      </c>
      <c r="F44" s="39" t="str">
        <f t="shared" si="0"/>
        <v>(大　分)</v>
      </c>
    </row>
    <row r="45" spans="1:6">
      <c r="A45" s="5">
        <v>45</v>
      </c>
      <c r="B45" s="23" t="s">
        <v>60</v>
      </c>
      <c r="C45" s="3"/>
      <c r="D45" s="39" t="s">
        <v>16</v>
      </c>
      <c r="E45" s="39" t="s">
        <v>10</v>
      </c>
      <c r="F45" s="39" t="str">
        <f t="shared" si="0"/>
        <v>(宮　崎)</v>
      </c>
    </row>
    <row r="46" spans="1:6">
      <c r="A46" s="5">
        <v>46</v>
      </c>
      <c r="B46" s="23" t="s">
        <v>61</v>
      </c>
      <c r="C46" s="3"/>
      <c r="D46" s="39" t="s">
        <v>16</v>
      </c>
      <c r="E46" s="39" t="s">
        <v>10</v>
      </c>
      <c r="F46" s="39" t="str">
        <f t="shared" si="0"/>
        <v>(鹿児島)</v>
      </c>
    </row>
    <row r="47" spans="1:6">
      <c r="A47" s="5">
        <v>47</v>
      </c>
      <c r="B47" s="23" t="s">
        <v>62</v>
      </c>
      <c r="C47" s="3"/>
      <c r="D47" s="39" t="s">
        <v>16</v>
      </c>
      <c r="E47" s="39" t="s">
        <v>10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９</vt:lpstr>
      <vt:lpstr>データ</vt:lpstr>
      <vt:lpstr>都道府県名</vt:lpstr>
      <vt:lpstr>G</vt:lpstr>
      <vt:lpstr>'９'!Print_Area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2016-04-06T12:04:20Z</cp:lastPrinted>
  <dcterms:created xsi:type="dcterms:W3CDTF">2002-10-18T11:25:55Z</dcterms:created>
  <dcterms:modified xsi:type="dcterms:W3CDTF">2018-06-10T22:38:31Z</dcterms:modified>
</cp:coreProperties>
</file>