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結果!$A$1:$O$58</definedName>
  </definedNames>
  <calcPr calcId="114210" calcMode="autoNoTable" iterate="1" iterateCount="1" iterateDelta="0"/>
</workbook>
</file>

<file path=xl/calcChain.xml><?xml version="1.0" encoding="utf-8"?>
<calcChain xmlns="http://schemas.openxmlformats.org/spreadsheetml/2006/main">
  <c r="B13" i="2"/>
  <c r="C13"/>
  <c r="B17"/>
  <c r="C17"/>
  <c r="B21"/>
  <c r="C21"/>
  <c r="B25"/>
  <c r="C25"/>
  <c r="B29"/>
  <c r="C29"/>
  <c r="B33"/>
  <c r="C33"/>
  <c r="B37"/>
  <c r="C37"/>
  <c r="B41"/>
  <c r="C41"/>
  <c r="B45"/>
  <c r="C45"/>
  <c r="B49"/>
  <c r="C49"/>
  <c r="B53"/>
  <c r="C53"/>
  <c r="B57"/>
  <c r="C57"/>
</calcChain>
</file>

<file path=xl/sharedStrings.xml><?xml version="1.0" encoding="utf-8"?>
<sst xmlns="http://schemas.openxmlformats.org/spreadsheetml/2006/main" count="44" uniqueCount="39">
  <si>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</si>
  <si>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</si>
  <si>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</si>
  <si>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</t>
    <phoneticPr fontId="9"/>
  </si>
  <si>
    <t>県名</t>
    <rPh sb="0" eb="2">
      <t>ケンメイ</t>
    </rPh>
    <phoneticPr fontId="9"/>
  </si>
  <si>
    <t>Ａ球場：</t>
    <rPh sb="1" eb="3">
      <t>キュウジョウ</t>
    </rPh>
    <phoneticPr fontId="1"/>
  </si>
  <si>
    <t>Ｂ球場：</t>
    <rPh sb="1" eb="3">
      <t>キュウジョウ</t>
    </rPh>
    <phoneticPr fontId="1"/>
  </si>
  <si>
    <t>大和アイリスソフトボールクラブ</t>
    <rPh sb="0" eb="2">
      <t>ヤマト</t>
    </rPh>
    <phoneticPr fontId="9"/>
  </si>
  <si>
    <t>佐世保ひまわり</t>
    <rPh sb="0" eb="3">
      <t>サセボ</t>
    </rPh>
    <phoneticPr fontId="9"/>
  </si>
  <si>
    <t>判田女子ジュニアソフトボールクラブ</t>
    <rPh sb="0" eb="1">
      <t>ハン</t>
    </rPh>
    <rPh sb="1" eb="2">
      <t>タ</t>
    </rPh>
    <rPh sb="2" eb="4">
      <t>ジョシ</t>
    </rPh>
    <phoneticPr fontId="9"/>
  </si>
  <si>
    <t>都城ドリームガールズ</t>
    <rPh sb="0" eb="2">
      <t>ミヤコノジョウ</t>
    </rPh>
    <phoneticPr fontId="9"/>
  </si>
  <si>
    <t>諫早シャイニングガールズ</t>
    <rPh sb="0" eb="2">
      <t>イサハヤ</t>
    </rPh>
    <phoneticPr fontId="9"/>
  </si>
  <si>
    <t>姶良女子チェリーズ</t>
    <rPh sb="0" eb="2">
      <t>アイラ</t>
    </rPh>
    <rPh sb="2" eb="4">
      <t>ジョシ</t>
    </rPh>
    <phoneticPr fontId="9"/>
  </si>
  <si>
    <t>宮崎C u t e</t>
    <rPh sb="0" eb="2">
      <t>ミヤザキ</t>
    </rPh>
    <phoneticPr fontId="9"/>
  </si>
  <si>
    <t>北中城少女ソフトボールクラブ</t>
    <rPh sb="0" eb="1">
      <t>キタ</t>
    </rPh>
    <rPh sb="1" eb="3">
      <t>ナカグスク</t>
    </rPh>
    <rPh sb="3" eb="5">
      <t>ショウジョ</t>
    </rPh>
    <phoneticPr fontId="9"/>
  </si>
  <si>
    <t>大在ジュニアソフトボールクラブ</t>
    <rPh sb="0" eb="1">
      <t>ダイ</t>
    </rPh>
    <rPh sb="1" eb="2">
      <t>ザイ</t>
    </rPh>
    <phoneticPr fontId="9"/>
  </si>
  <si>
    <t>壱岐女子ソフトボールクラブ</t>
    <rPh sb="0" eb="2">
      <t>イキ</t>
    </rPh>
    <rPh sb="2" eb="4">
      <t>ジョシ</t>
    </rPh>
    <phoneticPr fontId="9"/>
  </si>
  <si>
    <t>読谷ライナーズ</t>
    <rPh sb="0" eb="2">
      <t>ヨミタン</t>
    </rPh>
    <phoneticPr fontId="9"/>
  </si>
  <si>
    <t>きくちジュニアソフトボールクラブ</t>
    <phoneticPr fontId="9"/>
  </si>
  <si>
    <t>佐賀県</t>
    <rPh sb="0" eb="3">
      <t>サガケン</t>
    </rPh>
    <phoneticPr fontId="9"/>
  </si>
  <si>
    <t>長崎県</t>
    <rPh sb="0" eb="2">
      <t>ナガサキ</t>
    </rPh>
    <rPh sb="2" eb="3">
      <t>ケン</t>
    </rPh>
    <phoneticPr fontId="9"/>
  </si>
  <si>
    <t>大分県</t>
    <rPh sb="0" eb="2">
      <t>オオイタ</t>
    </rPh>
    <rPh sb="2" eb="3">
      <t>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</si>
  <si>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</si>
  <si>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</si>
  <si>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3">
      <t>オキナワケン</t>
    </rPh>
    <phoneticPr fontId="9"/>
  </si>
  <si>
    <t>熊本県</t>
    <rPh sb="0" eb="3">
      <t>クマモトケン</t>
    </rPh>
    <phoneticPr fontId="9"/>
  </si>
  <si>
    <t>第33全九州小学生女子ソフトボール大会</t>
    <rPh sb="0" eb="1">
      <t>ダイ</t>
    </rPh>
    <rPh sb="3" eb="4">
      <t>ゼン</t>
    </rPh>
    <rPh sb="4" eb="6">
      <t>キュウシュウ</t>
    </rPh>
    <rPh sb="6" eb="9">
      <t>ショウガクセイ</t>
    </rPh>
    <rPh sb="9" eb="11">
      <t>ジョシ</t>
    </rPh>
    <rPh sb="17" eb="18">
      <t>タイカイ</t>
    </rPh>
    <phoneticPr fontId="2"/>
  </si>
  <si>
    <t>平成２７年８月１日(土)～２日(日)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4" eb="15">
      <t>ヒ</t>
    </rPh>
    <rPh sb="16" eb="17">
      <t>ニチ</t>
    </rPh>
    <phoneticPr fontId="1"/>
  </si>
  <si>
    <t>第１試合： 9：00</t>
    <rPh sb="0" eb="1">
      <t>ダイ</t>
    </rPh>
    <rPh sb="2" eb="4">
      <t>シアイ</t>
    </rPh>
    <phoneticPr fontId="1"/>
  </si>
  <si>
    <t>第２試合：10：40</t>
    <rPh sb="0" eb="1">
      <t>ダイ</t>
    </rPh>
    <rPh sb="2" eb="4">
      <t>シアイ</t>
    </rPh>
    <phoneticPr fontId="1"/>
  </si>
  <si>
    <t>第３試合：12：20</t>
    <rPh sb="0" eb="1">
      <t>ダイ</t>
    </rPh>
    <rPh sb="2" eb="4">
      <t>シアイ</t>
    </rPh>
    <phoneticPr fontId="1"/>
  </si>
  <si>
    <t>第４試合：14：00</t>
    <rPh sb="0" eb="1">
      <t>ダイ</t>
    </rPh>
    <rPh sb="2" eb="4">
      <t>シアイ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</si>
  <si>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</si>
  <si>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</si>
  <si>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有家総合運動公園A球場</t>
    <rPh sb="0" eb="2">
      <t>アリエ</t>
    </rPh>
    <rPh sb="2" eb="4">
      <t>ソウゴウ</t>
    </rPh>
    <rPh sb="4" eb="8">
      <t>ウンドウコウエン</t>
    </rPh>
    <rPh sb="9" eb="11">
      <t>キュウジョウ</t>
    </rPh>
    <phoneticPr fontId="1"/>
  </si>
  <si>
    <t>有家総合運動公園B球場</t>
    <rPh sb="0" eb="2">
      <t>アリエ</t>
    </rPh>
    <rPh sb="2" eb="4">
      <t>ソウゴウ</t>
    </rPh>
    <rPh sb="4" eb="8">
      <t>ウンドウコウエン</t>
    </rPh>
    <rPh sb="9" eb="11">
      <t>キュウジョウ</t>
    </rPh>
    <phoneticPr fontId="1"/>
  </si>
  <si>
    <t>問い合わせ先：　桜田　一宏　　090-9496-3993</t>
    <rPh sb="0" eb="1">
      <t>ト</t>
    </rPh>
    <rPh sb="2" eb="3">
      <t>ア</t>
    </rPh>
    <rPh sb="5" eb="6">
      <t>サキ</t>
    </rPh>
    <rPh sb="8" eb="10">
      <t>サクラダ</t>
    </rPh>
    <rPh sb="11" eb="13">
      <t>カズヒロ</t>
    </rPh>
    <phoneticPr fontId="1"/>
  </si>
  <si>
    <t>佐世保ひまわり</t>
    <rPh sb="0" eb="3">
      <t>サセボ</t>
    </rPh>
    <phoneticPr fontId="1"/>
  </si>
  <si>
    <t>４年ぶり３回目</t>
    <rPh sb="1" eb="2">
      <t>ネン</t>
    </rPh>
    <rPh sb="5" eb="7">
      <t>カイメ</t>
    </rPh>
    <phoneticPr fontId="1"/>
  </si>
</sst>
</file>

<file path=xl/styles.xml><?xml version="1.0" encoding="utf-8"?>
<styleSheet xmlns="http://schemas.openxmlformats.org/spreadsheetml/2006/main">
  <numFmts count="1">
    <numFmt numFmtId="176" formatCode="&quot;（&quot;@&quot;）&quot;"/>
  </numFmts>
  <fonts count="12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u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 style="medium">
        <color indexed="10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hair">
        <color indexed="64"/>
      </left>
      <right/>
      <top/>
      <bottom style="medium">
        <color indexed="10"/>
      </bottom>
      <diagonal/>
    </border>
    <border>
      <left style="hair">
        <color indexed="64"/>
      </left>
      <right style="thin">
        <color indexed="64"/>
      </right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hair">
        <color indexed="64"/>
      </right>
      <top/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hair">
        <color indexed="64"/>
      </left>
      <right style="medium">
        <color indexed="10"/>
      </right>
      <top style="medium">
        <color indexed="10"/>
      </top>
      <bottom/>
      <diagonal/>
    </border>
    <border>
      <left style="hair">
        <color indexed="64"/>
      </left>
      <right style="medium">
        <color indexed="10"/>
      </right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 style="medium">
        <color indexed="1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6" fillId="0" borderId="5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8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 vertical="center" textRotation="255" wrapText="1"/>
    </xf>
    <xf numFmtId="0" fontId="6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4" sqref="C14"/>
    </sheetView>
  </sheetViews>
  <sheetFormatPr defaultRowHeight="13.5"/>
  <cols>
    <col min="2" max="2" width="29.375" bestFit="1" customWidth="1"/>
  </cols>
  <sheetData>
    <row r="1" spans="1:3">
      <c r="A1" t="s">
        <v>2</v>
      </c>
      <c r="B1" t="s">
        <v>3</v>
      </c>
      <c r="C1" t="s">
        <v>4</v>
      </c>
    </row>
    <row r="2" spans="1:3">
      <c r="A2">
        <v>1</v>
      </c>
      <c r="B2" s="34" t="s">
        <v>7</v>
      </c>
      <c r="C2" t="s">
        <v>19</v>
      </c>
    </row>
    <row r="3" spans="1:3">
      <c r="A3">
        <v>2</v>
      </c>
      <c r="B3" s="34" t="s">
        <v>8</v>
      </c>
      <c r="C3" t="s">
        <v>20</v>
      </c>
    </row>
    <row r="4" spans="1:3">
      <c r="A4">
        <v>3</v>
      </c>
      <c r="B4" s="34" t="s">
        <v>9</v>
      </c>
      <c r="C4" t="s">
        <v>21</v>
      </c>
    </row>
    <row r="5" spans="1:3">
      <c r="A5">
        <v>4</v>
      </c>
      <c r="B5" s="34" t="s">
        <v>10</v>
      </c>
      <c r="C5" t="s">
        <v>22</v>
      </c>
    </row>
    <row r="6" spans="1:3">
      <c r="A6">
        <v>5</v>
      </c>
      <c r="B6" s="34" t="s">
        <v>11</v>
      </c>
      <c r="C6" t="s">
        <v>20</v>
      </c>
    </row>
    <row r="7" spans="1:3">
      <c r="A7">
        <v>6</v>
      </c>
      <c r="B7" s="34" t="s">
        <v>12</v>
      </c>
      <c r="C7" t="s">
        <v>23</v>
      </c>
    </row>
    <row r="8" spans="1:3">
      <c r="A8">
        <v>7</v>
      </c>
      <c r="B8" s="34" t="s">
        <v>13</v>
      </c>
      <c r="C8" t="s">
        <v>22</v>
      </c>
    </row>
    <row r="9" spans="1:3">
      <c r="A9">
        <v>8</v>
      </c>
      <c r="B9" s="34" t="s">
        <v>14</v>
      </c>
      <c r="C9" t="s">
        <v>24</v>
      </c>
    </row>
    <row r="10" spans="1:3">
      <c r="A10">
        <v>9</v>
      </c>
      <c r="B10" s="34" t="s">
        <v>15</v>
      </c>
      <c r="C10" t="s">
        <v>21</v>
      </c>
    </row>
    <row r="11" spans="1:3">
      <c r="A11">
        <v>10</v>
      </c>
      <c r="B11" s="34" t="s">
        <v>16</v>
      </c>
      <c r="C11" t="s">
        <v>20</v>
      </c>
    </row>
    <row r="12" spans="1:3">
      <c r="A12">
        <v>11</v>
      </c>
      <c r="B12" s="34" t="s">
        <v>17</v>
      </c>
      <c r="C12" t="s">
        <v>24</v>
      </c>
    </row>
    <row r="13" spans="1:3">
      <c r="A13">
        <v>12</v>
      </c>
      <c r="B13" s="34" t="s">
        <v>18</v>
      </c>
      <c r="C13" t="s">
        <v>25</v>
      </c>
    </row>
  </sheetData>
  <phoneticPr fontId="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>
      <selection activeCell="S28" sqref="S28"/>
    </sheetView>
  </sheetViews>
  <sheetFormatPr defaultRowHeight="13.5"/>
  <cols>
    <col min="1" max="1" width="3.625" style="10" customWidth="1"/>
    <col min="2" max="2" width="26.625" style="10" customWidth="1"/>
    <col min="3" max="3" width="9.625" style="10" customWidth="1"/>
    <col min="4" max="4" width="1.625" style="10" customWidth="1"/>
    <col min="5" max="13" width="3.625" style="10" customWidth="1"/>
    <col min="14" max="14" width="4.25" style="10" customWidth="1"/>
    <col min="15" max="15" width="5" style="10" customWidth="1"/>
    <col min="16" max="16" width="4.875" style="10" customWidth="1"/>
    <col min="17" max="18" width="3.625" style="10" customWidth="1"/>
    <col min="19" max="16384" width="9" style="10"/>
  </cols>
  <sheetData>
    <row r="1" spans="1:16" ht="17.2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2"/>
    </row>
    <row r="2" spans="1:16" ht="1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33"/>
    </row>
    <row r="3" spans="1:16" ht="15.75" customHeight="1">
      <c r="A3" s="11"/>
      <c r="B3" s="30" t="s">
        <v>0</v>
      </c>
      <c r="C3" s="13" t="s">
        <v>27</v>
      </c>
      <c r="D3" s="11"/>
      <c r="E3" s="11"/>
      <c r="F3" s="11"/>
      <c r="G3" s="11"/>
      <c r="H3" s="11"/>
      <c r="I3" s="11"/>
      <c r="J3" s="11"/>
      <c r="K3" s="11"/>
      <c r="L3" s="23" t="s">
        <v>28</v>
      </c>
      <c r="M3" s="11"/>
      <c r="N3" s="11"/>
      <c r="O3" s="11"/>
    </row>
    <row r="4" spans="1:16" ht="15" customHeight="1">
      <c r="A4" s="11"/>
      <c r="B4" s="30" t="s">
        <v>1</v>
      </c>
      <c r="C4" s="13" t="s">
        <v>5</v>
      </c>
      <c r="D4" s="11"/>
      <c r="E4" s="77" t="s">
        <v>34</v>
      </c>
      <c r="F4" s="77"/>
      <c r="G4" s="77"/>
      <c r="H4" s="77"/>
      <c r="I4" s="77"/>
      <c r="J4" s="77"/>
      <c r="K4" s="11"/>
      <c r="L4" s="23" t="s">
        <v>29</v>
      </c>
      <c r="M4" s="11"/>
      <c r="N4" s="11"/>
      <c r="O4" s="11"/>
    </row>
    <row r="5" spans="1:16" ht="15" customHeight="1">
      <c r="A5" s="11"/>
      <c r="B5" s="12"/>
      <c r="C5" s="10" t="s">
        <v>6</v>
      </c>
      <c r="D5" s="11"/>
      <c r="E5" s="77" t="s">
        <v>35</v>
      </c>
      <c r="F5" s="77"/>
      <c r="G5" s="77"/>
      <c r="H5" s="77"/>
      <c r="I5" s="77"/>
      <c r="J5" s="77"/>
      <c r="K5" s="11"/>
      <c r="L5" s="23" t="s">
        <v>30</v>
      </c>
      <c r="M5" s="11"/>
      <c r="N5" s="11"/>
      <c r="O5" s="11"/>
    </row>
    <row r="6" spans="1:16" ht="15.75" customHeight="1">
      <c r="L6" s="23" t="s">
        <v>31</v>
      </c>
    </row>
    <row r="7" spans="1:16" ht="15.75" customHeight="1">
      <c r="M7" s="23"/>
    </row>
    <row r="8" spans="1:16" ht="15.75" customHeight="1">
      <c r="M8" s="23"/>
    </row>
    <row r="9" spans="1:16" ht="15.75" customHeight="1">
      <c r="J9" s="35"/>
      <c r="K9" s="20"/>
      <c r="L9" s="20"/>
      <c r="M9" s="7"/>
    </row>
    <row r="10" spans="1:16" ht="4.5" customHeight="1">
      <c r="J10" s="35"/>
      <c r="K10" s="20"/>
      <c r="L10" s="20"/>
      <c r="M10" s="20"/>
    </row>
    <row r="11" spans="1:16" ht="12" customHeight="1">
      <c r="E11" s="74" t="s">
        <v>32</v>
      </c>
      <c r="F11" s="75"/>
      <c r="G11" s="74"/>
      <c r="H11" s="74"/>
      <c r="I11" s="74"/>
      <c r="J11" s="82" t="s">
        <v>33</v>
      </c>
      <c r="K11" s="74"/>
      <c r="L11" s="74"/>
      <c r="M11" s="74"/>
    </row>
    <row r="12" spans="1:16" ht="11.1" customHeight="1">
      <c r="A12" s="2"/>
      <c r="B12" s="4"/>
      <c r="C12" s="5"/>
      <c r="D12" s="6"/>
      <c r="E12" s="7"/>
      <c r="F12" s="7"/>
      <c r="G12" s="7"/>
      <c r="H12" s="7"/>
      <c r="I12" s="7"/>
      <c r="J12" s="36"/>
      <c r="K12" s="7"/>
      <c r="L12" s="7"/>
      <c r="M12" s="7"/>
      <c r="N12" s="7"/>
      <c r="O12" s="1"/>
    </row>
    <row r="13" spans="1:16" ht="11.1" customHeight="1">
      <c r="A13" s="72">
        <v>1</v>
      </c>
      <c r="B13" s="60" t="str">
        <f ca="1">VLOOKUP(A13,チーム!$A$2:$C$13,2,FALSE)</f>
        <v>大和アイリスソフトボールクラブ</v>
      </c>
      <c r="C13" s="73" t="str">
        <f ca="1">VLOOKUP(A13,チーム!$A$2:$C$13,3,FALSE)</f>
        <v>佐賀県</v>
      </c>
      <c r="D13" s="76"/>
      <c r="E13" s="14"/>
      <c r="F13" s="14"/>
      <c r="G13" s="14"/>
      <c r="H13" s="14"/>
      <c r="I13" s="7"/>
      <c r="J13" s="36"/>
      <c r="K13" s="7"/>
      <c r="L13" s="7"/>
      <c r="M13" s="7"/>
      <c r="N13" s="7"/>
      <c r="O13" s="1"/>
    </row>
    <row r="14" spans="1:16" ht="11.1" customHeight="1">
      <c r="A14" s="72"/>
      <c r="B14" s="60"/>
      <c r="C14" s="73"/>
      <c r="D14" s="76"/>
      <c r="E14" s="7"/>
      <c r="F14" s="7"/>
      <c r="G14" s="7"/>
      <c r="H14" s="9"/>
      <c r="I14" s="56">
        <v>1</v>
      </c>
      <c r="J14" s="36"/>
      <c r="K14" s="7"/>
      <c r="L14" s="7"/>
      <c r="M14" s="7"/>
      <c r="N14" s="7"/>
      <c r="O14" s="1"/>
    </row>
    <row r="15" spans="1:16" ht="11.1" customHeight="1">
      <c r="A15" s="2"/>
      <c r="B15" s="25"/>
      <c r="C15" s="26"/>
      <c r="D15" s="6"/>
      <c r="E15" s="7"/>
      <c r="F15" s="7"/>
      <c r="G15" s="7"/>
      <c r="H15" s="9"/>
      <c r="I15" s="56"/>
      <c r="J15" s="36"/>
      <c r="K15" s="7"/>
      <c r="L15" s="7"/>
      <c r="M15" s="7"/>
      <c r="N15" s="7"/>
      <c r="O15" s="1"/>
    </row>
    <row r="16" spans="1:16" ht="11.1" customHeight="1" thickBot="1">
      <c r="A16" s="2"/>
      <c r="B16" s="28"/>
      <c r="C16" s="29"/>
      <c r="D16" s="6"/>
      <c r="E16" s="7"/>
      <c r="F16" s="7"/>
      <c r="G16" s="7"/>
      <c r="H16" s="58"/>
      <c r="I16" s="42"/>
      <c r="J16" s="43"/>
      <c r="K16" s="7"/>
      <c r="L16" s="7"/>
      <c r="M16" s="7"/>
      <c r="N16" s="7"/>
      <c r="O16" s="1"/>
    </row>
    <row r="17" spans="1:20" ht="11.1" customHeight="1" thickBot="1">
      <c r="A17" s="72">
        <v>2</v>
      </c>
      <c r="B17" s="60" t="str">
        <f ca="1">VLOOKUP(A17,チーム!$A$2:$C$13,2,FALSE)</f>
        <v>佐世保ひまわり</v>
      </c>
      <c r="C17" s="73" t="str">
        <f ca="1">VLOOKUP(A17,チーム!$A$2:$C$13,3,FALSE)</f>
        <v>長崎県</v>
      </c>
      <c r="D17" s="69"/>
      <c r="E17" s="39"/>
      <c r="F17" s="39"/>
      <c r="G17" s="7"/>
      <c r="H17" s="57"/>
      <c r="I17" s="41"/>
      <c r="J17" s="36"/>
      <c r="K17" s="61">
        <v>12</v>
      </c>
      <c r="L17" s="7"/>
      <c r="M17" s="7"/>
      <c r="N17" s="7"/>
      <c r="O17" s="1"/>
    </row>
    <row r="18" spans="1:20" ht="11.1" customHeight="1">
      <c r="A18" s="72"/>
      <c r="B18" s="60"/>
      <c r="C18" s="73"/>
      <c r="D18" s="69"/>
      <c r="E18" s="7"/>
      <c r="F18" s="7"/>
      <c r="G18" s="61">
        <v>16</v>
      </c>
      <c r="H18" s="7"/>
      <c r="I18" s="59">
        <v>9</v>
      </c>
      <c r="J18" s="36"/>
      <c r="K18" s="61"/>
      <c r="L18" s="7"/>
      <c r="M18" s="7"/>
      <c r="N18" s="7"/>
      <c r="O18" s="1"/>
    </row>
    <row r="19" spans="1:20" ht="11.1" customHeight="1" thickBot="1">
      <c r="A19" s="2"/>
      <c r="B19" s="25"/>
      <c r="C19" s="26"/>
      <c r="D19" s="6"/>
      <c r="E19" s="7"/>
      <c r="F19" s="57"/>
      <c r="G19" s="64"/>
      <c r="H19" s="39"/>
      <c r="I19" s="59"/>
      <c r="J19" s="36"/>
      <c r="K19" s="52"/>
      <c r="L19" s="7"/>
      <c r="M19" s="7"/>
      <c r="N19" s="7"/>
      <c r="O19" s="1"/>
    </row>
    <row r="20" spans="1:20" ht="11.1" customHeight="1">
      <c r="A20" s="2"/>
      <c r="B20" s="28"/>
      <c r="C20" s="29"/>
      <c r="D20" s="6"/>
      <c r="E20" s="7"/>
      <c r="F20" s="58"/>
      <c r="G20" s="56">
        <v>7</v>
      </c>
      <c r="H20" s="7"/>
      <c r="I20" s="7"/>
      <c r="J20" s="36"/>
      <c r="K20" s="52"/>
      <c r="L20" s="7"/>
      <c r="M20" s="7"/>
      <c r="N20" s="7"/>
      <c r="O20" s="1"/>
    </row>
    <row r="21" spans="1:20" ht="11.1" customHeight="1">
      <c r="A21" s="72">
        <v>3</v>
      </c>
      <c r="B21" s="60" t="str">
        <f ca="1">VLOOKUP(A21,チーム!$A$2:$C$13,2,FALSE)</f>
        <v>判田女子ジュニアソフトボールクラブ</v>
      </c>
      <c r="C21" s="73" t="str">
        <f ca="1">VLOOKUP(A21,チーム!$A$2:$C$13,3,FALSE)</f>
        <v>大分県</v>
      </c>
      <c r="D21" s="69"/>
      <c r="E21" s="14"/>
      <c r="F21" s="16"/>
      <c r="G21" s="56"/>
      <c r="H21" s="7"/>
      <c r="I21" s="7"/>
      <c r="J21" s="36"/>
      <c r="K21" s="52"/>
      <c r="L21" s="7"/>
      <c r="M21" s="7"/>
      <c r="N21" s="7"/>
      <c r="O21" s="1"/>
    </row>
    <row r="22" spans="1:20" ht="11.1" customHeight="1">
      <c r="A22" s="72"/>
      <c r="B22" s="60"/>
      <c r="C22" s="73"/>
      <c r="D22" s="69"/>
      <c r="E22" s="7"/>
      <c r="F22" s="7"/>
      <c r="G22" s="7"/>
      <c r="H22" s="7"/>
      <c r="I22" s="7"/>
      <c r="J22" s="36"/>
      <c r="K22" s="52"/>
      <c r="L22" s="7"/>
      <c r="M22" s="7"/>
      <c r="N22" s="7"/>
      <c r="O22" s="1"/>
    </row>
    <row r="23" spans="1:20" ht="11.1" customHeight="1" thickBot="1">
      <c r="A23" s="2"/>
      <c r="B23" s="25"/>
      <c r="C23" s="26"/>
      <c r="D23" s="6"/>
      <c r="E23" s="7"/>
      <c r="F23" s="7"/>
      <c r="G23" s="7"/>
      <c r="H23" s="7"/>
      <c r="I23" s="7"/>
      <c r="J23" s="70"/>
      <c r="K23" s="53"/>
      <c r="L23" s="39"/>
      <c r="M23" s="7"/>
      <c r="N23" s="7"/>
      <c r="O23" s="1"/>
    </row>
    <row r="24" spans="1:20" ht="11.1" customHeight="1">
      <c r="A24" s="2"/>
      <c r="B24" s="28"/>
      <c r="C24" s="29"/>
      <c r="D24" s="6"/>
      <c r="E24" s="7"/>
      <c r="F24" s="7"/>
      <c r="G24" s="7"/>
      <c r="H24" s="7"/>
      <c r="I24" s="7"/>
      <c r="J24" s="71"/>
      <c r="K24" s="51"/>
      <c r="L24" s="7"/>
      <c r="M24" s="61">
        <v>13</v>
      </c>
      <c r="N24" s="7"/>
      <c r="O24" s="80" t="s">
        <v>38</v>
      </c>
      <c r="T24" s="20"/>
    </row>
    <row r="25" spans="1:20" ht="11.1" customHeight="1" thickBot="1">
      <c r="A25" s="72">
        <v>4</v>
      </c>
      <c r="B25" s="60" t="str">
        <f ca="1">VLOOKUP(A25,チーム!$A$2:$C$13,2,FALSE)</f>
        <v>都城ドリームガールズ</v>
      </c>
      <c r="C25" s="73" t="str">
        <f ca="1">VLOOKUP(A25,チーム!$A$2:$C$13,3,FALSE)</f>
        <v>宮崎県</v>
      </c>
      <c r="D25" s="69"/>
      <c r="E25" s="39"/>
      <c r="F25" s="39"/>
      <c r="G25" s="7"/>
      <c r="H25" s="7"/>
      <c r="I25" s="7"/>
      <c r="J25" s="37"/>
      <c r="K25" s="51"/>
      <c r="L25" s="7"/>
      <c r="M25" s="61"/>
      <c r="N25" s="7"/>
      <c r="O25" s="81"/>
    </row>
    <row r="26" spans="1:20" ht="11.1" customHeight="1">
      <c r="A26" s="72"/>
      <c r="B26" s="60"/>
      <c r="C26" s="73"/>
      <c r="D26" s="69"/>
      <c r="E26" s="7"/>
      <c r="F26" s="7"/>
      <c r="G26" s="61">
        <v>15</v>
      </c>
      <c r="H26" s="7"/>
      <c r="I26" s="7"/>
      <c r="J26" s="37"/>
      <c r="K26" s="3"/>
      <c r="L26" s="7"/>
      <c r="M26" s="52"/>
      <c r="N26" s="7"/>
      <c r="O26" s="81"/>
    </row>
    <row r="27" spans="1:20" ht="11.1" customHeight="1" thickBot="1">
      <c r="A27" s="2"/>
      <c r="B27" s="25"/>
      <c r="C27" s="26"/>
      <c r="D27" s="6"/>
      <c r="E27" s="7"/>
      <c r="F27" s="62"/>
      <c r="G27" s="64"/>
      <c r="H27" s="39"/>
      <c r="I27" s="7"/>
      <c r="J27" s="37"/>
      <c r="K27" s="3"/>
      <c r="L27" s="7"/>
      <c r="M27" s="52"/>
      <c r="N27" s="7"/>
      <c r="O27" s="81"/>
    </row>
    <row r="28" spans="1:20" ht="11.1" customHeight="1">
      <c r="A28" s="2"/>
      <c r="B28" s="28"/>
      <c r="C28" s="29"/>
      <c r="D28" s="6"/>
      <c r="E28" s="7"/>
      <c r="F28" s="57"/>
      <c r="G28" s="63">
        <v>5</v>
      </c>
      <c r="H28" s="7"/>
      <c r="I28" s="59">
        <v>6</v>
      </c>
      <c r="J28" s="37"/>
      <c r="K28" s="3"/>
      <c r="L28" s="7"/>
      <c r="M28" s="52"/>
      <c r="N28" s="78" t="s">
        <v>37</v>
      </c>
      <c r="O28" s="81"/>
    </row>
    <row r="29" spans="1:20" ht="11.1" customHeight="1">
      <c r="A29" s="72">
        <v>5</v>
      </c>
      <c r="B29" s="60" t="str">
        <f ca="1">VLOOKUP(A29,チーム!$A$2:$C$13,2,FALSE)</f>
        <v>諫早シャイニングガールズ</v>
      </c>
      <c r="C29" s="73" t="str">
        <f ca="1">VLOOKUP(A29,チーム!$A$2:$C$13,3,FALSE)</f>
        <v>長崎県</v>
      </c>
      <c r="D29" s="69"/>
      <c r="E29" s="14"/>
      <c r="F29" s="14"/>
      <c r="G29" s="56"/>
      <c r="H29" s="7"/>
      <c r="I29" s="59"/>
      <c r="J29" s="37"/>
      <c r="K29" s="56">
        <v>5</v>
      </c>
      <c r="L29" s="7"/>
      <c r="M29" s="52"/>
      <c r="N29" s="79"/>
      <c r="O29" s="81"/>
    </row>
    <row r="30" spans="1:20" ht="11.1" customHeight="1" thickBot="1">
      <c r="A30" s="72"/>
      <c r="B30" s="60"/>
      <c r="C30" s="73"/>
      <c r="D30" s="69"/>
      <c r="E30" s="7"/>
      <c r="F30" s="7"/>
      <c r="G30" s="7"/>
      <c r="H30" s="57"/>
      <c r="I30" s="49"/>
      <c r="J30" s="50"/>
      <c r="K30" s="56"/>
      <c r="L30" s="7"/>
      <c r="M30" s="52"/>
      <c r="N30" s="79"/>
      <c r="O30" s="81"/>
      <c r="Q30" s="44"/>
      <c r="R30" s="18"/>
    </row>
    <row r="31" spans="1:20" ht="11.1" customHeight="1">
      <c r="A31" s="2"/>
      <c r="B31" s="25"/>
      <c r="C31" s="26"/>
      <c r="D31" s="6"/>
      <c r="E31" s="7"/>
      <c r="F31" s="7"/>
      <c r="G31" s="7"/>
      <c r="H31" s="58"/>
      <c r="I31" s="3"/>
      <c r="J31" s="36"/>
      <c r="K31" s="7"/>
      <c r="L31" s="7"/>
      <c r="M31" s="52"/>
      <c r="N31" s="79"/>
      <c r="O31" s="81"/>
      <c r="Q31" s="44"/>
      <c r="R31" s="19"/>
    </row>
    <row r="32" spans="1:20" ht="11.1" customHeight="1">
      <c r="A32" s="2"/>
      <c r="B32" s="25"/>
      <c r="C32" s="26"/>
      <c r="D32" s="6"/>
      <c r="E32" s="7"/>
      <c r="F32" s="7"/>
      <c r="G32" s="7"/>
      <c r="H32" s="9"/>
      <c r="I32" s="56">
        <v>4</v>
      </c>
      <c r="J32" s="36"/>
      <c r="K32" s="7"/>
      <c r="L32" s="7"/>
      <c r="M32" s="52"/>
      <c r="N32" s="79"/>
      <c r="O32" s="81"/>
      <c r="Q32" s="31"/>
      <c r="R32" s="19"/>
    </row>
    <row r="33" spans="1:23" ht="11.1" customHeight="1">
      <c r="A33" s="72">
        <v>6</v>
      </c>
      <c r="B33" s="60" t="str">
        <f ca="1">VLOOKUP(A33,チーム!$A$2:$C$13,2,FALSE)</f>
        <v>姶良女子チェリーズ</v>
      </c>
      <c r="C33" s="73" t="str">
        <f ca="1">VLOOKUP(A33,チーム!$A$2:$C$13,3,FALSE)</f>
        <v>鹿児島県</v>
      </c>
      <c r="D33" s="69"/>
      <c r="E33" s="7"/>
      <c r="F33" s="7"/>
      <c r="G33" s="14"/>
      <c r="H33" s="16"/>
      <c r="I33" s="56"/>
      <c r="J33" s="36"/>
      <c r="K33" s="7"/>
      <c r="L33" s="7"/>
      <c r="M33" s="52"/>
      <c r="N33" s="79"/>
      <c r="O33" s="81"/>
      <c r="Q33" s="13"/>
      <c r="R33" s="19"/>
    </row>
    <row r="34" spans="1:23" ht="11.1" customHeight="1">
      <c r="A34" s="72"/>
      <c r="B34" s="60"/>
      <c r="C34" s="73"/>
      <c r="D34" s="69"/>
      <c r="E34" s="15"/>
      <c r="F34" s="15"/>
      <c r="G34" s="15"/>
      <c r="H34" s="15"/>
      <c r="I34" s="7"/>
      <c r="J34" s="36"/>
      <c r="K34" s="7"/>
      <c r="L34" s="7"/>
      <c r="M34" s="52"/>
      <c r="N34" s="79"/>
      <c r="O34" s="81"/>
      <c r="Q34" s="13"/>
      <c r="R34" s="19"/>
      <c r="W34" s="20"/>
    </row>
    <row r="35" spans="1:23" ht="11.1" customHeight="1" thickBot="1">
      <c r="A35" s="2"/>
      <c r="B35" s="25"/>
      <c r="C35" s="26"/>
      <c r="D35" s="6"/>
      <c r="E35" s="7"/>
      <c r="F35" s="7"/>
      <c r="G35" s="7"/>
      <c r="H35" s="7"/>
      <c r="I35" s="7"/>
      <c r="J35" s="36"/>
      <c r="K35" s="7"/>
      <c r="L35" s="57"/>
      <c r="M35" s="53"/>
      <c r="N35" s="79"/>
      <c r="O35" s="81"/>
      <c r="Q35" s="13"/>
      <c r="R35" s="19"/>
    </row>
    <row r="36" spans="1:23" ht="11.1" customHeight="1">
      <c r="A36" s="2"/>
      <c r="B36" s="25"/>
      <c r="C36" s="26"/>
      <c r="D36" s="6"/>
      <c r="E36" s="7"/>
      <c r="F36" s="7"/>
      <c r="G36" s="7"/>
      <c r="H36" s="7"/>
      <c r="I36" s="7"/>
      <c r="J36" s="36"/>
      <c r="K36" s="7"/>
      <c r="L36" s="58"/>
      <c r="M36" s="51"/>
      <c r="N36" s="79"/>
      <c r="O36" s="81"/>
      <c r="Q36" s="13"/>
      <c r="R36" s="19"/>
    </row>
    <row r="37" spans="1:23" ht="11.1" customHeight="1" thickBot="1">
      <c r="A37" s="72">
        <v>7</v>
      </c>
      <c r="B37" s="60" t="str">
        <f ca="1">VLOOKUP(A37,チーム!$A$2:$C$13,2,FALSE)</f>
        <v>宮崎C u t e</v>
      </c>
      <c r="C37" s="73" t="str">
        <f ca="1">VLOOKUP(A37,チーム!$A$2:$C$13,3,FALSE)</f>
        <v>宮崎県</v>
      </c>
      <c r="D37" s="69"/>
      <c r="E37" s="39"/>
      <c r="F37" s="39"/>
      <c r="G37" s="39"/>
      <c r="H37" s="39"/>
      <c r="I37" s="7"/>
      <c r="J37" s="36"/>
      <c r="K37" s="7"/>
      <c r="L37" s="9"/>
      <c r="M37" s="51"/>
      <c r="N37" s="79"/>
      <c r="O37" s="81"/>
      <c r="Q37" s="13"/>
      <c r="R37" s="19"/>
    </row>
    <row r="38" spans="1:23" ht="11.1" customHeight="1">
      <c r="A38" s="72"/>
      <c r="B38" s="60"/>
      <c r="C38" s="73"/>
      <c r="D38" s="69"/>
      <c r="E38" s="7"/>
      <c r="F38" s="7"/>
      <c r="G38" s="27"/>
      <c r="H38" s="48"/>
      <c r="I38" s="59">
        <v>8</v>
      </c>
      <c r="J38" s="36"/>
      <c r="K38" s="7"/>
      <c r="L38" s="9"/>
      <c r="M38" s="3"/>
      <c r="N38" s="79"/>
      <c r="O38" s="81"/>
      <c r="Q38" s="13"/>
      <c r="R38" s="19"/>
    </row>
    <row r="39" spans="1:23" ht="11.1" customHeight="1">
      <c r="A39" s="2"/>
      <c r="B39" s="25"/>
      <c r="C39" s="26"/>
      <c r="D39" s="6"/>
      <c r="E39" s="7"/>
      <c r="F39" s="3"/>
      <c r="G39" s="27"/>
      <c r="H39" s="7"/>
      <c r="I39" s="59"/>
      <c r="J39" s="36"/>
      <c r="K39" s="7"/>
      <c r="L39" s="9"/>
      <c r="M39" s="3"/>
      <c r="N39" s="79"/>
      <c r="O39" s="81"/>
      <c r="Q39" s="13"/>
      <c r="R39" s="19"/>
    </row>
    <row r="40" spans="1:23" ht="11.1" customHeight="1" thickBot="1">
      <c r="A40" s="2"/>
      <c r="B40" s="28"/>
      <c r="C40" s="29"/>
      <c r="D40" s="6"/>
      <c r="E40" s="7"/>
      <c r="F40" s="3"/>
      <c r="G40" s="27"/>
      <c r="H40" s="57"/>
      <c r="I40" s="49"/>
      <c r="J40" s="43"/>
      <c r="K40" s="7"/>
      <c r="L40" s="9"/>
      <c r="M40" s="3"/>
      <c r="N40" s="79"/>
      <c r="O40" s="81"/>
      <c r="Q40" s="13"/>
      <c r="R40" s="19"/>
    </row>
    <row r="41" spans="1:23" ht="11.1" customHeight="1" thickBot="1">
      <c r="A41" s="2">
        <v>8</v>
      </c>
      <c r="B41" s="60" t="str">
        <f ca="1">VLOOKUP(A41,チーム!$A$2:$C$13,2,FALSE)</f>
        <v>北中城少女ソフトボールクラブ</v>
      </c>
      <c r="C41" s="73" t="str">
        <f ca="1">VLOOKUP(A41,チーム!$A$2:$C$13,3,FALSE)</f>
        <v>沖縄県</v>
      </c>
      <c r="D41" s="69"/>
      <c r="E41" s="39"/>
      <c r="F41" s="39"/>
      <c r="G41" s="27"/>
      <c r="H41" s="58"/>
      <c r="I41" s="3"/>
      <c r="J41" s="54"/>
      <c r="K41" s="68">
        <v>11</v>
      </c>
      <c r="L41" s="9"/>
      <c r="M41" s="3"/>
      <c r="N41" s="79"/>
      <c r="O41" s="81"/>
      <c r="Q41" s="19"/>
      <c r="R41" s="19"/>
    </row>
    <row r="42" spans="1:23" ht="11.1" customHeight="1">
      <c r="A42" s="2"/>
      <c r="B42" s="60"/>
      <c r="C42" s="73"/>
      <c r="D42" s="69"/>
      <c r="E42" s="7"/>
      <c r="F42" s="7"/>
      <c r="G42" s="61">
        <v>13</v>
      </c>
      <c r="H42" s="9"/>
      <c r="I42" s="56">
        <v>0</v>
      </c>
      <c r="J42" s="55"/>
      <c r="K42" s="68"/>
      <c r="L42" s="9"/>
      <c r="M42" s="3"/>
      <c r="N42" s="79"/>
      <c r="O42" s="17"/>
    </row>
    <row r="43" spans="1:23" ht="11.1" customHeight="1" thickBot="1">
      <c r="A43" s="2"/>
      <c r="B43" s="28"/>
      <c r="C43" s="29"/>
      <c r="D43" s="6"/>
      <c r="E43" s="7"/>
      <c r="F43" s="57"/>
      <c r="G43" s="64"/>
      <c r="H43" s="40"/>
      <c r="I43" s="56"/>
      <c r="J43" s="55"/>
      <c r="K43" s="3"/>
      <c r="L43" s="9"/>
      <c r="M43" s="3"/>
      <c r="N43" s="79"/>
      <c r="O43" s="17"/>
    </row>
    <row r="44" spans="1:23" ht="11.1" customHeight="1">
      <c r="A44" s="2"/>
      <c r="B44" s="28"/>
      <c r="C44" s="29"/>
      <c r="D44" s="6"/>
      <c r="E44" s="7"/>
      <c r="F44" s="58"/>
      <c r="G44" s="56">
        <v>8</v>
      </c>
      <c r="H44" s="7"/>
      <c r="I44" s="7"/>
      <c r="J44" s="55"/>
      <c r="K44" s="3"/>
      <c r="L44" s="9"/>
      <c r="M44" s="3"/>
      <c r="N44" s="7"/>
      <c r="O44" s="17"/>
    </row>
    <row r="45" spans="1:23" ht="11.1" customHeight="1">
      <c r="A45" s="2">
        <v>9</v>
      </c>
      <c r="B45" s="60" t="str">
        <f ca="1">VLOOKUP(A45,チーム!$A$2:$C$13,2,FALSE)</f>
        <v>大在ジュニアソフトボールクラブ</v>
      </c>
      <c r="C45" s="73" t="str">
        <f ca="1">VLOOKUP(A45,チーム!$A$2:$C$13,3,FALSE)</f>
        <v>大分県</v>
      </c>
      <c r="D45" s="69"/>
      <c r="E45" s="14"/>
      <c r="F45" s="16"/>
      <c r="G45" s="56"/>
      <c r="H45" s="7"/>
      <c r="I45" s="7"/>
      <c r="J45" s="55"/>
      <c r="K45" s="3"/>
      <c r="L45" s="9"/>
      <c r="M45" s="3"/>
      <c r="N45" s="7"/>
      <c r="O45" s="17"/>
    </row>
    <row r="46" spans="1:23" ht="11.1" customHeight="1">
      <c r="A46" s="2"/>
      <c r="B46" s="60"/>
      <c r="C46" s="73"/>
      <c r="D46" s="69"/>
      <c r="E46" s="7"/>
      <c r="F46" s="7"/>
      <c r="G46" s="7"/>
      <c r="H46" s="7"/>
      <c r="I46" s="7"/>
      <c r="J46" s="55"/>
      <c r="K46" s="3"/>
      <c r="L46" s="9"/>
      <c r="M46" s="56">
        <v>0</v>
      </c>
      <c r="N46" s="7"/>
      <c r="O46" s="17"/>
    </row>
    <row r="47" spans="1:23" ht="11.1" customHeight="1" thickBot="1">
      <c r="A47" s="2"/>
      <c r="B47" s="25"/>
      <c r="C47" s="26"/>
      <c r="D47" s="6"/>
      <c r="E47" s="7"/>
      <c r="F47" s="7"/>
      <c r="G47" s="7"/>
      <c r="H47" s="7"/>
      <c r="I47" s="7"/>
      <c r="J47" s="55"/>
      <c r="K47" s="53"/>
      <c r="L47" s="40"/>
      <c r="M47" s="56"/>
      <c r="N47" s="7"/>
      <c r="O47" s="1"/>
    </row>
    <row r="48" spans="1:23" ht="11.1" customHeight="1">
      <c r="A48" s="2"/>
      <c r="B48" s="28"/>
      <c r="C48" s="29"/>
      <c r="D48" s="6"/>
      <c r="E48" s="7"/>
      <c r="F48" s="7"/>
      <c r="G48" s="7"/>
      <c r="H48" s="7"/>
      <c r="I48" s="7"/>
      <c r="J48" s="37"/>
      <c r="K48" s="51"/>
      <c r="L48" s="7"/>
      <c r="M48" s="7"/>
      <c r="N48" s="7"/>
      <c r="O48" s="1"/>
    </row>
    <row r="49" spans="1:19" ht="11.1" customHeight="1" thickBot="1">
      <c r="A49" s="2">
        <v>10</v>
      </c>
      <c r="B49" s="60" t="str">
        <f ca="1">VLOOKUP(A49,チーム!$A$2:$C$13,2,FALSE)</f>
        <v>壱岐女子ソフトボールクラブ</v>
      </c>
      <c r="C49" s="73" t="str">
        <f ca="1">VLOOKUP(A49,チーム!$A$2:$C$13,3,FALSE)</f>
        <v>長崎県</v>
      </c>
      <c r="D49" s="69"/>
      <c r="E49" s="39"/>
      <c r="F49" s="39"/>
      <c r="G49" s="7"/>
      <c r="H49" s="7"/>
      <c r="I49" s="7"/>
      <c r="J49" s="37"/>
      <c r="K49" s="3"/>
      <c r="L49" s="7"/>
      <c r="M49" s="7"/>
      <c r="N49" s="7"/>
      <c r="O49" s="1"/>
    </row>
    <row r="50" spans="1:19" ht="11.1" customHeight="1">
      <c r="A50" s="2"/>
      <c r="B50" s="60"/>
      <c r="C50" s="73"/>
      <c r="D50" s="69"/>
      <c r="E50" s="7"/>
      <c r="F50" s="7"/>
      <c r="G50" s="61">
        <v>11</v>
      </c>
      <c r="H50" s="7"/>
      <c r="I50" s="7"/>
      <c r="J50" s="37"/>
      <c r="K50" s="3"/>
      <c r="L50" s="7"/>
      <c r="M50" s="7"/>
      <c r="N50" s="7"/>
      <c r="O50" s="1"/>
    </row>
    <row r="51" spans="1:19" ht="11.1" customHeight="1" thickBot="1">
      <c r="A51" s="2"/>
      <c r="B51" s="25"/>
      <c r="C51" s="26"/>
      <c r="D51" s="6"/>
      <c r="E51" s="7"/>
      <c r="F51" s="57"/>
      <c r="G51" s="64"/>
      <c r="H51" s="39"/>
      <c r="I51" s="7"/>
      <c r="J51" s="37"/>
      <c r="K51" s="3"/>
      <c r="L51" s="7"/>
      <c r="M51" s="7"/>
      <c r="N51" s="7"/>
      <c r="O51" s="1"/>
    </row>
    <row r="52" spans="1:19" ht="11.1" customHeight="1">
      <c r="A52" s="2"/>
      <c r="B52" s="28"/>
      <c r="C52" s="29"/>
      <c r="D52" s="6"/>
      <c r="E52" s="7"/>
      <c r="F52" s="58"/>
      <c r="G52" s="56">
        <v>0</v>
      </c>
      <c r="H52" s="9"/>
      <c r="I52" s="56">
        <v>2</v>
      </c>
      <c r="J52" s="37"/>
      <c r="K52" s="3"/>
      <c r="L52" s="7"/>
      <c r="M52" s="7"/>
      <c r="N52" s="7"/>
      <c r="O52" s="1"/>
    </row>
    <row r="53" spans="1:19" ht="11.1" customHeight="1">
      <c r="A53" s="2">
        <v>11</v>
      </c>
      <c r="B53" s="60" t="str">
        <f ca="1">VLOOKUP(A53,チーム!$A$2:$C$13,2,FALSE)</f>
        <v>読谷ライナーズ</v>
      </c>
      <c r="C53" s="73" t="str">
        <f ca="1">VLOOKUP(A53,チーム!$A$2:$C$13,3,FALSE)</f>
        <v>沖縄県</v>
      </c>
      <c r="D53" s="69"/>
      <c r="E53" s="14"/>
      <c r="F53" s="16"/>
      <c r="G53" s="56"/>
      <c r="H53" s="9"/>
      <c r="I53" s="56"/>
      <c r="J53" s="37"/>
      <c r="K53" s="56">
        <v>4</v>
      </c>
      <c r="L53" s="7"/>
      <c r="M53" s="7"/>
      <c r="N53" s="7"/>
      <c r="O53" s="1"/>
    </row>
    <row r="54" spans="1:19" ht="11.1" customHeight="1" thickBot="1">
      <c r="A54" s="2"/>
      <c r="B54" s="60"/>
      <c r="C54" s="73"/>
      <c r="D54" s="69"/>
      <c r="E54" s="7"/>
      <c r="F54" s="7"/>
      <c r="G54" s="7"/>
      <c r="H54" s="58"/>
      <c r="I54" s="42"/>
      <c r="J54" s="47"/>
      <c r="K54" s="56"/>
      <c r="L54" s="8"/>
      <c r="M54" s="8"/>
      <c r="N54" s="8"/>
      <c r="O54" s="1"/>
    </row>
    <row r="55" spans="1:19" ht="11.1" customHeight="1">
      <c r="A55" s="2"/>
      <c r="B55" s="24"/>
      <c r="C55" s="24"/>
      <c r="E55" s="20"/>
      <c r="F55" s="20"/>
      <c r="G55" s="22"/>
      <c r="H55" s="57"/>
      <c r="I55" s="41"/>
      <c r="J55" s="38"/>
      <c r="K55" s="22"/>
      <c r="L55" s="22"/>
      <c r="M55" s="22"/>
      <c r="N55" s="21"/>
    </row>
    <row r="56" spans="1:19" ht="11.1" customHeight="1">
      <c r="A56" s="2"/>
      <c r="B56" s="24"/>
      <c r="C56" s="24"/>
      <c r="E56" s="20"/>
      <c r="F56" s="20"/>
      <c r="G56" s="22"/>
      <c r="H56" s="7"/>
      <c r="I56" s="59">
        <v>5</v>
      </c>
      <c r="J56" s="38"/>
      <c r="K56" s="22"/>
      <c r="L56" s="22"/>
      <c r="M56" s="22"/>
      <c r="N56" s="21"/>
    </row>
    <row r="57" spans="1:19" ht="11.1" customHeight="1" thickBot="1">
      <c r="A57" s="2">
        <v>12</v>
      </c>
      <c r="B57" s="60" t="str">
        <f ca="1">VLOOKUP(A57,チーム!$A$2:$C$13,2,FALSE)</f>
        <v>きくちジュニアソフトボールクラブ</v>
      </c>
      <c r="C57" s="73" t="str">
        <f ca="1">VLOOKUP(A57,チーム!$A$2:$C$13,3,FALSE)</f>
        <v>熊本県</v>
      </c>
      <c r="D57" s="69"/>
      <c r="E57" s="45"/>
      <c r="F57" s="45"/>
      <c r="G57" s="46"/>
      <c r="H57" s="39"/>
      <c r="I57" s="59"/>
      <c r="J57" s="38"/>
      <c r="K57" s="22"/>
      <c r="L57" s="22"/>
      <c r="M57" s="22"/>
      <c r="N57" s="21"/>
      <c r="R57" s="20"/>
      <c r="S57" s="20"/>
    </row>
    <row r="58" spans="1:19" ht="11.1" customHeight="1">
      <c r="A58" s="2"/>
      <c r="B58" s="60"/>
      <c r="C58" s="73"/>
      <c r="D58" s="69"/>
      <c r="E58" s="20"/>
      <c r="F58" s="20"/>
      <c r="G58" s="22"/>
      <c r="H58" s="22"/>
      <c r="I58" s="22"/>
      <c r="J58" s="38"/>
      <c r="K58" s="22"/>
      <c r="L58" s="22"/>
      <c r="M58" s="22"/>
      <c r="N58" s="21"/>
      <c r="R58" s="20"/>
    </row>
    <row r="59" spans="1:19" ht="21.75" customHeight="1">
      <c r="E59" s="20"/>
      <c r="F59" s="20"/>
      <c r="G59" s="22"/>
      <c r="H59" s="22"/>
      <c r="I59" s="22"/>
      <c r="J59" s="38"/>
      <c r="K59" s="22"/>
      <c r="L59" s="22"/>
      <c r="M59" s="22"/>
      <c r="N59" s="21"/>
    </row>
    <row r="60" spans="1:19" ht="18.75" customHeight="1">
      <c r="A60" s="10" t="s">
        <v>36</v>
      </c>
    </row>
    <row r="61" spans="1:19" ht="11.1" customHeight="1"/>
    <row r="62" spans="1:19" ht="14.1" customHeight="1"/>
    <row r="63" spans="1:19" ht="14.1" customHeight="1"/>
  </sheetData>
  <mergeCells count="84">
    <mergeCell ref="E4:J4"/>
    <mergeCell ref="E5:J5"/>
    <mergeCell ref="N28:N43"/>
    <mergeCell ref="O24:O41"/>
    <mergeCell ref="H11:I11"/>
    <mergeCell ref="J11:M11"/>
    <mergeCell ref="H30:H31"/>
    <mergeCell ref="I32:I33"/>
    <mergeCell ref="I38:I39"/>
    <mergeCell ref="H40:H41"/>
    <mergeCell ref="K17:K18"/>
    <mergeCell ref="E11:G11"/>
    <mergeCell ref="C57:C58"/>
    <mergeCell ref="D57:D58"/>
    <mergeCell ref="C37:C38"/>
    <mergeCell ref="C41:C42"/>
    <mergeCell ref="D41:D42"/>
    <mergeCell ref="D13:D14"/>
    <mergeCell ref="C33:C34"/>
    <mergeCell ref="D17:D18"/>
    <mergeCell ref="B57:B58"/>
    <mergeCell ref="C13:C14"/>
    <mergeCell ref="B49:B50"/>
    <mergeCell ref="B41:B42"/>
    <mergeCell ref="B45:B46"/>
    <mergeCell ref="C45:C46"/>
    <mergeCell ref="B33:B34"/>
    <mergeCell ref="C29:C30"/>
    <mergeCell ref="C21:C22"/>
    <mergeCell ref="C17:C18"/>
    <mergeCell ref="C25:C26"/>
    <mergeCell ref="B29:B30"/>
    <mergeCell ref="B21:B22"/>
    <mergeCell ref="A13:A14"/>
    <mergeCell ref="B13:B14"/>
    <mergeCell ref="B17:B18"/>
    <mergeCell ref="A17:A18"/>
    <mergeCell ref="A21:A22"/>
    <mergeCell ref="A25:A26"/>
    <mergeCell ref="A29:A30"/>
    <mergeCell ref="A33:A34"/>
    <mergeCell ref="A37:A38"/>
    <mergeCell ref="B37:B38"/>
    <mergeCell ref="D45:D46"/>
    <mergeCell ref="D37:D38"/>
    <mergeCell ref="B53:B54"/>
    <mergeCell ref="C53:C54"/>
    <mergeCell ref="D53:D54"/>
    <mergeCell ref="C49:C50"/>
    <mergeCell ref="G52:G53"/>
    <mergeCell ref="G42:G43"/>
    <mergeCell ref="F43:F44"/>
    <mergeCell ref="G44:G45"/>
    <mergeCell ref="G50:G51"/>
    <mergeCell ref="D21:D22"/>
    <mergeCell ref="D25:D26"/>
    <mergeCell ref="D29:D30"/>
    <mergeCell ref="D49:D50"/>
    <mergeCell ref="A1:O1"/>
    <mergeCell ref="A2:O2"/>
    <mergeCell ref="K41:K42"/>
    <mergeCell ref="I14:I15"/>
    <mergeCell ref="H16:H17"/>
    <mergeCell ref="I56:I57"/>
    <mergeCell ref="D33:D34"/>
    <mergeCell ref="I42:I43"/>
    <mergeCell ref="J23:J24"/>
    <mergeCell ref="F51:F52"/>
    <mergeCell ref="I18:I19"/>
    <mergeCell ref="H54:H55"/>
    <mergeCell ref="B25:B26"/>
    <mergeCell ref="G20:G21"/>
    <mergeCell ref="M24:M25"/>
    <mergeCell ref="F27:F28"/>
    <mergeCell ref="G28:G29"/>
    <mergeCell ref="F19:F20"/>
    <mergeCell ref="G18:G19"/>
    <mergeCell ref="G26:G27"/>
    <mergeCell ref="K53:K54"/>
    <mergeCell ref="L35:L36"/>
    <mergeCell ref="K29:K30"/>
    <mergeCell ref="I28:I29"/>
    <mergeCell ref="I52:I53"/>
    <mergeCell ref="M46:M47"/>
  </mergeCells>
  <phoneticPr fontId="1"/>
  <pageMargins left="0.78740157480314965" right="0.78740157480314965" top="0.9" bottom="0.62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user</cp:lastModifiedBy>
  <cp:lastPrinted>2007-02-28T09:15:17Z</cp:lastPrinted>
  <dcterms:created xsi:type="dcterms:W3CDTF">2000-09-13T06:44:27Z</dcterms:created>
  <dcterms:modified xsi:type="dcterms:W3CDTF">2015-08-03T08:31:00Z</dcterms:modified>
</cp:coreProperties>
</file>