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30" yWindow="-15" windowWidth="10275" windowHeight="8190" activeTab="2"/>
  </bookViews>
  <sheets>
    <sheet name="29A" sheetId="24" r:id="rId1"/>
    <sheet name="29Ｄ" sheetId="26" r:id="rId2"/>
    <sheet name="27" sheetId="27" r:id="rId3"/>
    <sheet name="都道府県名" sheetId="9" state="hidden" r:id="rId4"/>
  </sheets>
  <definedNames>
    <definedName name="G">#REF!</definedName>
    <definedName name="_xlnm.Print_Area" localSheetId="2">'27'!$A$1:$U$60</definedName>
    <definedName name="_xlnm.Print_Area" localSheetId="0">'29A'!$A$1:$T$78</definedName>
    <definedName name="_xlnm.Print_Area" localSheetId="1">'29Ｄ'!$A$1:$T$42</definedName>
    <definedName name="_xlnm.Print_Area">#REF!</definedName>
    <definedName name="team" localSheetId="3">都道府県名!$B$1:$B$47</definedName>
    <definedName name="TEAM">#REF!</definedName>
    <definedName name="todouhuken">都道府県名!$B$1:$B$47</definedName>
    <definedName name="todouhuken2">都道府県名!$F$1:$F$47</definedName>
    <definedName name="u">#REF!</definedName>
    <definedName name="チーム">#REF!</definedName>
    <definedName name="会場">#REF!</definedName>
    <definedName name="記録員">#REF!</definedName>
    <definedName name="球場">#REF!</definedName>
    <definedName name="試合日">#REF!</definedName>
    <definedName name="審判">#REF!</definedName>
    <definedName name="審判員">#REF!</definedName>
    <definedName name="男子">#REF!</definedName>
    <definedName name="日付">#REF!</definedName>
  </definedNames>
  <calcPr calcId="125725"/>
</workbook>
</file>

<file path=xl/calcChain.xml><?xml version="1.0" encoding="utf-8"?>
<calcChain xmlns="http://schemas.openxmlformats.org/spreadsheetml/2006/main">
  <c r="Q41" i="27"/>
  <c r="S27" i="24"/>
  <c r="S25"/>
  <c r="Q23"/>
  <c r="S45" i="27"/>
  <c r="S43"/>
  <c r="S27"/>
  <c r="S25"/>
  <c r="Q23"/>
  <c r="S9"/>
  <c r="S7"/>
  <c r="Q5"/>
  <c r="S27" i="26"/>
  <c r="S25"/>
  <c r="Q23"/>
  <c r="S9"/>
  <c r="S7"/>
  <c r="Q5"/>
  <c r="B64" i="24"/>
  <c r="B62"/>
  <c r="S63"/>
  <c r="S61"/>
  <c r="Q59"/>
  <c r="S45"/>
  <c r="S43"/>
  <c r="Q41"/>
  <c r="S9"/>
  <c r="S7"/>
  <c r="Q5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7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7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4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4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3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<sst xmlns="http://schemas.openxmlformats.org/spreadsheetml/2006/main" count="630" uniqueCount="173">
  <si>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</si>
  <si>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</si>
  <si>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</si>
  <si>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</si>
  <si>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</si>
  <si>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</si>
  <si>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</si>
  <si>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</si>
  <si>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</si>
  <si>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</si>
  <si>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</si>
  <si>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</si>
  <si>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</si>
  <si>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</si>
  <si>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</si>
  <si>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</si>
  <si>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</si>
  <si>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</si>
  <si>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</si>
  <si>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</si>
  <si>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</si>
  <si>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</si>
  <si>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</si>
  <si>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</si>
  <si>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</si>
  <si>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</si>
  <si>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</si>
  <si>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</si>
  <si>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</si>
  <si>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</si>
  <si>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</si>
  <si>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</si>
  <si>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</si>
  <si>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</si>
  <si>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</si>
  <si>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</si>
  <si>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</si>
  <si>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</si>
  <si>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</si>
  <si>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</si>
  <si>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</si>
  <si>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</si>
  <si>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</si>
  <si>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</si>
  <si>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</si>
  <si>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</si>
  <si>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</si>
  <si>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</si>
  <si>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</si>
  <si>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</si>
  <si>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</si>
  <si>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</si>
  <si>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</si>
  <si>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</si>
  <si>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</si>
  <si>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</si>
  <si>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</si>
  <si>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</si>
  <si>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</si>
  <si>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</si>
  <si>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</si>
  <si>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</si>
  <si>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</si>
  <si>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</si>
  <si>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</si>
  <si>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</si>
  <si>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</si>
  <si>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</si>
  <si>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</si>
  <si>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</si>
  <si>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</si>
  <si>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</si>
  <si>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球審:</t>
    <rPh sb="0" eb="2">
      <t>キュウシン</t>
    </rPh>
    <phoneticPr fontId="1"/>
  </si>
  <si>
    <t>一塁:</t>
    <rPh sb="0" eb="2">
      <t>イチルイ</t>
    </rPh>
    <phoneticPr fontId="1"/>
  </si>
  <si>
    <t>二塁:</t>
    <rPh sb="0" eb="2">
      <t>ニルイ</t>
    </rPh>
    <phoneticPr fontId="1"/>
  </si>
  <si>
    <t>三塁:</t>
    <rPh sb="0" eb="2">
      <t>サンルイ</t>
    </rPh>
    <phoneticPr fontId="1"/>
  </si>
  <si>
    <t>記録:</t>
    <rPh sb="0" eb="2">
      <t>キロク</t>
    </rPh>
    <phoneticPr fontId="1"/>
  </si>
  <si>
    <t>日吉照彦</t>
    <rPh sb="0" eb="2">
      <t>ヒヨシ</t>
    </rPh>
    <rPh sb="2" eb="4">
      <t>テルヒコ</t>
    </rPh>
    <phoneticPr fontId="1"/>
  </si>
  <si>
    <t>）</t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</si>
  <si>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</si>
  <si>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</si>
  <si>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荒田美里</t>
    <rPh sb="0" eb="2">
      <t>アラタ</t>
    </rPh>
    <rPh sb="2" eb="4">
      <t>ミサト</t>
    </rPh>
    <phoneticPr fontId="1"/>
  </si>
  <si>
    <t>（２回戦）</t>
    <rPh sb="2" eb="4">
      <t>カイセン</t>
    </rPh>
    <phoneticPr fontId="1"/>
  </si>
  <si>
    <t>（２回戦）</t>
    <rPh sb="2" eb="3">
      <t>カイ</t>
    </rPh>
    <rPh sb="3" eb="4">
      <t>イクサ</t>
    </rPh>
    <phoneticPr fontId="1"/>
  </si>
  <si>
    <t>（１回戦）</t>
    <rPh sb="2" eb="4">
      <t>カイセン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</si>
  <si>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</si>
  <si>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</si>
  <si>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健康運動センターＡ</t>
    <rPh sb="0" eb="2">
      <t>ケンコウ</t>
    </rPh>
    <rPh sb="2" eb="4">
      <t>ウンドウ</t>
    </rPh>
    <phoneticPr fontId="1"/>
  </si>
  <si>
    <t>佐賀県佐賀市</t>
    <rPh sb="0" eb="3">
      <t>サガケン</t>
    </rPh>
    <rPh sb="3" eb="6">
      <t>サガシ</t>
    </rPh>
    <phoneticPr fontId="1"/>
  </si>
  <si>
    <t>佐賀スラッガー</t>
    <rPh sb="0" eb="2">
      <t>サガ</t>
    </rPh>
    <phoneticPr fontId="1"/>
  </si>
  <si>
    <t>佐賀県庁</t>
    <rPh sb="0" eb="2">
      <t>サガ</t>
    </rPh>
    <rPh sb="2" eb="4">
      <t>ケンチョウ</t>
    </rPh>
    <phoneticPr fontId="1"/>
  </si>
  <si>
    <t>トヨタ紡織九州</t>
    <rPh sb="3" eb="5">
      <t>ボウショク</t>
    </rPh>
    <rPh sb="5" eb="7">
      <t>キュウシュウ</t>
    </rPh>
    <phoneticPr fontId="1"/>
  </si>
  <si>
    <t>伊万里クラブ</t>
    <rPh sb="0" eb="3">
      <t>イマリ</t>
    </rPh>
    <phoneticPr fontId="1"/>
  </si>
  <si>
    <t>虎っキーズ</t>
    <rPh sb="0" eb="1">
      <t>トラ</t>
    </rPh>
    <phoneticPr fontId="1"/>
  </si>
  <si>
    <t>佐賀鉄工所・大町</t>
    <rPh sb="0" eb="2">
      <t>サガ</t>
    </rPh>
    <rPh sb="2" eb="5">
      <t>テッコウショ</t>
    </rPh>
    <rPh sb="6" eb="8">
      <t>オオマチ</t>
    </rPh>
    <phoneticPr fontId="1"/>
  </si>
  <si>
    <t>愛敬薬局</t>
    <rPh sb="0" eb="2">
      <t>アイケイ</t>
    </rPh>
    <rPh sb="2" eb="4">
      <t>ヤッキョク</t>
    </rPh>
    <phoneticPr fontId="1"/>
  </si>
  <si>
    <t>西村利隆</t>
    <rPh sb="0" eb="4">
      <t>ニシムラトシタカ</t>
    </rPh>
    <phoneticPr fontId="1"/>
  </si>
  <si>
    <t>内田勝義</t>
    <rPh sb="0" eb="2">
      <t>ウチダ</t>
    </rPh>
    <rPh sb="2" eb="4">
      <t>カツヨシ</t>
    </rPh>
    <phoneticPr fontId="1"/>
  </si>
  <si>
    <t>陣内洋巳</t>
    <rPh sb="0" eb="2">
      <t>ジンノウチ</t>
    </rPh>
    <phoneticPr fontId="1"/>
  </si>
  <si>
    <t>廣田美乃里</t>
    <rPh sb="0" eb="2">
      <t>ヒロタ</t>
    </rPh>
    <rPh sb="2" eb="3">
      <t>ミ</t>
    </rPh>
    <rPh sb="3" eb="5">
      <t>ノリ</t>
    </rPh>
    <phoneticPr fontId="1"/>
  </si>
  <si>
    <t>香田清博</t>
    <rPh sb="0" eb="2">
      <t>コウダ</t>
    </rPh>
    <rPh sb="2" eb="4">
      <t>キヨヒロ</t>
    </rPh>
    <phoneticPr fontId="1"/>
  </si>
  <si>
    <t>小川大作</t>
    <rPh sb="0" eb="2">
      <t>オガワ</t>
    </rPh>
    <rPh sb="2" eb="4">
      <t>ダイサク</t>
    </rPh>
    <phoneticPr fontId="1"/>
  </si>
  <si>
    <t>本多正義</t>
    <rPh sb="0" eb="2">
      <t>ホンダ</t>
    </rPh>
    <rPh sb="2" eb="4">
      <t>マサヨシ</t>
    </rPh>
    <phoneticPr fontId="1"/>
  </si>
  <si>
    <t>中間義博</t>
    <rPh sb="0" eb="2">
      <t>ナカマ</t>
    </rPh>
    <rPh sb="2" eb="4">
      <t>ヨシヒロ</t>
    </rPh>
    <phoneticPr fontId="1"/>
  </si>
  <si>
    <t>大江　正</t>
    <rPh sb="0" eb="2">
      <t>オオエ</t>
    </rPh>
    <rPh sb="3" eb="4">
      <t>タダシ</t>
    </rPh>
    <phoneticPr fontId="1"/>
  </si>
  <si>
    <t>林田久美子</t>
    <rPh sb="0" eb="2">
      <t>ハヤシダ</t>
    </rPh>
    <rPh sb="2" eb="5">
      <t>クミコ</t>
    </rPh>
    <phoneticPr fontId="1"/>
  </si>
  <si>
    <t>第６２回西日本ソフトボール選手権佐賀県予選会</t>
    <rPh sb="4" eb="5">
      <t>ニシ</t>
    </rPh>
    <rPh sb="5" eb="7">
      <t>ニホン</t>
    </rPh>
    <rPh sb="13" eb="16">
      <t>センシュケン</t>
    </rPh>
    <rPh sb="16" eb="19">
      <t>サガケン</t>
    </rPh>
    <rPh sb="19" eb="22">
      <t>ヨセンカイ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</si>
  <si>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</si>
  <si>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松尾則久</t>
    <rPh sb="0" eb="2">
      <t>マツオ</t>
    </rPh>
    <rPh sb="2" eb="4">
      <t>ノリヒサ</t>
    </rPh>
    <phoneticPr fontId="1"/>
  </si>
  <si>
    <t>山田清夫</t>
    <rPh sb="0" eb="2">
      <t>ヤマダ</t>
    </rPh>
    <rPh sb="2" eb="4">
      <t>キヨオ</t>
    </rPh>
    <phoneticPr fontId="1"/>
  </si>
  <si>
    <t>原　哲弘</t>
    <rPh sb="0" eb="1">
      <t>ハラ</t>
    </rPh>
    <rPh sb="2" eb="3">
      <t>テツ</t>
    </rPh>
    <rPh sb="3" eb="4">
      <t>ヒロ</t>
    </rPh>
    <phoneticPr fontId="1"/>
  </si>
  <si>
    <t>○橋本</t>
    <rPh sb="1" eb="3">
      <t>ハシモト</t>
    </rPh>
    <phoneticPr fontId="1"/>
  </si>
  <si>
    <t>松本</t>
    <rPh sb="0" eb="2">
      <t>マツモト</t>
    </rPh>
    <phoneticPr fontId="1"/>
  </si>
  <si>
    <t>新郷裕、●白井</t>
    <rPh sb="0" eb="2">
      <t>シンゴウ</t>
    </rPh>
    <rPh sb="2" eb="3">
      <t>ヒロシ</t>
    </rPh>
    <rPh sb="5" eb="7">
      <t>シライ</t>
    </rPh>
    <phoneticPr fontId="1"/>
  </si>
  <si>
    <t>吉武</t>
    <rPh sb="0" eb="2">
      <t>ヨシタケ</t>
    </rPh>
    <phoneticPr fontId="1"/>
  </si>
  <si>
    <t>石井</t>
    <rPh sb="0" eb="2">
      <t>イシイ</t>
    </rPh>
    <phoneticPr fontId="1"/>
  </si>
  <si>
    <t>寺田</t>
    <rPh sb="0" eb="2">
      <t>テラダ</t>
    </rPh>
    <phoneticPr fontId="1"/>
  </si>
  <si>
    <t>新郷勝、早田</t>
    <rPh sb="0" eb="2">
      <t>シンゴウ</t>
    </rPh>
    <rPh sb="2" eb="3">
      <t>カツ</t>
    </rPh>
    <rPh sb="4" eb="6">
      <t>ソウダ</t>
    </rPh>
    <phoneticPr fontId="1"/>
  </si>
  <si>
    <t>６回タイブレーカー</t>
    <rPh sb="1" eb="2">
      <t>カイ</t>
    </rPh>
    <phoneticPr fontId="1"/>
  </si>
  <si>
    <t>サムライズ</t>
  </si>
  <si>
    <t>Ｓｅｒｉｏｕｓ</t>
  </si>
  <si>
    <t>桑野</t>
    <rPh sb="0" eb="2">
      <t>クワノ</t>
    </rPh>
    <phoneticPr fontId="1"/>
  </si>
  <si>
    <t>楠田</t>
    <rPh sb="0" eb="2">
      <t>クスダ</t>
    </rPh>
    <phoneticPr fontId="1"/>
  </si>
  <si>
    <t>宮地　勝</t>
    <rPh sb="0" eb="2">
      <t>ミヤチ</t>
    </rPh>
    <rPh sb="3" eb="4">
      <t>マサル</t>
    </rPh>
    <phoneticPr fontId="1"/>
  </si>
  <si>
    <t>光野光幸</t>
    <rPh sb="0" eb="2">
      <t>ミツノ</t>
    </rPh>
    <rPh sb="2" eb="4">
      <t>ミツユキ</t>
    </rPh>
    <phoneticPr fontId="1"/>
  </si>
  <si>
    <t>板倉</t>
    <rPh sb="0" eb="2">
      <t>イタクラ</t>
    </rPh>
    <phoneticPr fontId="1"/>
  </si>
  <si>
    <t>、江越</t>
    <rPh sb="1" eb="3">
      <t>エゴシ</t>
    </rPh>
    <phoneticPr fontId="1"/>
  </si>
  <si>
    <t>今林</t>
    <rPh sb="0" eb="2">
      <t>イマバヤシ</t>
    </rPh>
    <phoneticPr fontId="1"/>
  </si>
  <si>
    <t>永田、坂口</t>
    <rPh sb="0" eb="2">
      <t>ナガタ</t>
    </rPh>
    <rPh sb="3" eb="5">
      <t>サカグチ</t>
    </rPh>
    <phoneticPr fontId="1"/>
  </si>
  <si>
    <t>X</t>
    <phoneticPr fontId="1"/>
  </si>
  <si>
    <t>６回時間切れ</t>
    <rPh sb="1" eb="2">
      <t>カイ</t>
    </rPh>
    <rPh sb="2" eb="4">
      <t>ジカン</t>
    </rPh>
    <rPh sb="4" eb="5">
      <t>ギ</t>
    </rPh>
    <phoneticPr fontId="1"/>
  </si>
  <si>
    <t>平、●石川</t>
    <rPh sb="0" eb="1">
      <t>タイラ</t>
    </rPh>
    <rPh sb="3" eb="5">
      <t>イシカワ</t>
    </rPh>
    <phoneticPr fontId="1"/>
  </si>
  <si>
    <t>○高木</t>
    <rPh sb="1" eb="3">
      <t>タカギ</t>
    </rPh>
    <phoneticPr fontId="1"/>
  </si>
  <si>
    <t>●山口博、山中</t>
    <rPh sb="1" eb="3">
      <t>ヤマグチ</t>
    </rPh>
    <rPh sb="3" eb="4">
      <t>ヒロシ</t>
    </rPh>
    <rPh sb="5" eb="7">
      <t>ヤマナカ</t>
    </rPh>
    <phoneticPr fontId="1"/>
  </si>
  <si>
    <t>小野</t>
    <rPh sb="0" eb="2">
      <t>オノ</t>
    </rPh>
    <phoneticPr fontId="1"/>
  </si>
  <si>
    <t>渡辺</t>
    <rPh sb="0" eb="2">
      <t>ワタナベ</t>
    </rPh>
    <phoneticPr fontId="1"/>
  </si>
  <si>
    <t>川﨑</t>
    <rPh sb="0" eb="2">
      <t>カワサキ</t>
    </rPh>
    <phoneticPr fontId="1"/>
  </si>
  <si>
    <t>片渕、内田</t>
    <rPh sb="0" eb="2">
      <t>カタフチ</t>
    </rPh>
    <rPh sb="3" eb="5">
      <t>ウチダ</t>
    </rPh>
    <phoneticPr fontId="1"/>
  </si>
  <si>
    <t>平田</t>
    <rPh sb="0" eb="2">
      <t>ヒラタ</t>
    </rPh>
    <phoneticPr fontId="1"/>
  </si>
  <si>
    <t>６回コールド</t>
    <rPh sb="1" eb="2">
      <t>カイ</t>
    </rPh>
    <phoneticPr fontId="1"/>
  </si>
  <si>
    <t>X</t>
    <phoneticPr fontId="1"/>
  </si>
  <si>
    <t>●山田</t>
    <rPh sb="1" eb="3">
      <t>ヤマダ</t>
    </rPh>
    <phoneticPr fontId="1"/>
  </si>
  <si>
    <t>○山縣</t>
    <rPh sb="1" eb="3">
      <t>ヤマガタ</t>
    </rPh>
    <phoneticPr fontId="1"/>
  </si>
  <si>
    <t>松尾</t>
    <rPh sb="0" eb="2">
      <t>マツオ</t>
    </rPh>
    <phoneticPr fontId="1"/>
  </si>
  <si>
    <t>枝川</t>
    <rPh sb="0" eb="2">
      <t>エダガワ</t>
    </rPh>
    <phoneticPr fontId="1"/>
  </si>
  <si>
    <t>椿山</t>
    <rPh sb="0" eb="2">
      <t>ツバキヤマ</t>
    </rPh>
    <phoneticPr fontId="1"/>
  </si>
  <si>
    <t>山口</t>
    <rPh sb="0" eb="2">
      <t>ヤマグチ</t>
    </rPh>
    <phoneticPr fontId="1"/>
  </si>
  <si>
    <t>三成</t>
    <rPh sb="0" eb="2">
      <t>ミナリ</t>
    </rPh>
    <phoneticPr fontId="1"/>
  </si>
  <si>
    <t>６回時間切れ</t>
    <rPh sb="1" eb="2">
      <t>カイ</t>
    </rPh>
    <rPh sb="2" eb="4">
      <t>ジカン</t>
    </rPh>
    <rPh sb="4" eb="5">
      <t>キ</t>
    </rPh>
    <phoneticPr fontId="1"/>
  </si>
  <si>
    <t>重松、吉田、○橋口直</t>
    <rPh sb="0" eb="2">
      <t>シゲマツ</t>
    </rPh>
    <rPh sb="3" eb="5">
      <t>ヨシダ</t>
    </rPh>
    <rPh sb="7" eb="9">
      <t>ハシグチ</t>
    </rPh>
    <rPh sb="9" eb="10">
      <t>チョク</t>
    </rPh>
    <phoneticPr fontId="1"/>
  </si>
  <si>
    <t>池田　弘</t>
    <rPh sb="0" eb="2">
      <t>イケダ</t>
    </rPh>
    <rPh sb="3" eb="4">
      <t>ヒロム</t>
    </rPh>
    <phoneticPr fontId="1"/>
  </si>
  <si>
    <t>野中大</t>
    <rPh sb="0" eb="2">
      <t>ノナカ</t>
    </rPh>
    <rPh sb="2" eb="3">
      <t>ダイ</t>
    </rPh>
    <phoneticPr fontId="1"/>
  </si>
  <si>
    <t>大木</t>
    <rPh sb="0" eb="2">
      <t>オオキ</t>
    </rPh>
    <phoneticPr fontId="1"/>
  </si>
  <si>
    <t>小野</t>
    <rPh sb="0" eb="1">
      <t>オノ</t>
    </rPh>
    <phoneticPr fontId="1"/>
  </si>
  <si>
    <t>川﨑大</t>
    <rPh sb="0" eb="2">
      <t>カワサキ</t>
    </rPh>
    <rPh sb="2" eb="3">
      <t>ダイ</t>
    </rPh>
    <phoneticPr fontId="1"/>
  </si>
  <si>
    <t>内田、川原</t>
    <rPh sb="0" eb="2">
      <t>ウチダ</t>
    </rPh>
    <rPh sb="3" eb="5">
      <t>カワハラ</t>
    </rPh>
    <phoneticPr fontId="1"/>
  </si>
  <si>
    <t>●橋口直</t>
    <rPh sb="1" eb="3">
      <t>ハシグチ</t>
    </rPh>
    <rPh sb="3" eb="4">
      <t>ナオ</t>
    </rPh>
    <phoneticPr fontId="1"/>
  </si>
  <si>
    <t>椎葉、○末次</t>
    <rPh sb="0" eb="2">
      <t>シイバ</t>
    </rPh>
    <rPh sb="4" eb="6">
      <t>スエツグ</t>
    </rPh>
    <phoneticPr fontId="1"/>
  </si>
  <si>
    <t>山口崇、犬塚</t>
    <rPh sb="0" eb="2">
      <t>ヤマグチ</t>
    </rPh>
    <rPh sb="2" eb="3">
      <t>タカシ</t>
    </rPh>
    <rPh sb="4" eb="6">
      <t>イヌツカ</t>
    </rPh>
    <phoneticPr fontId="1"/>
  </si>
  <si>
    <t>５回時間切れ</t>
    <rPh sb="1" eb="2">
      <t>カイ</t>
    </rPh>
    <rPh sb="2" eb="4">
      <t>ジカン</t>
    </rPh>
    <rPh sb="4" eb="5">
      <t>ギ</t>
    </rPh>
    <phoneticPr fontId="1"/>
  </si>
  <si>
    <t>健康運動センターＤ</t>
    <rPh sb="0" eb="2">
      <t>ケンコウ</t>
    </rPh>
    <rPh sb="2" eb="4">
      <t>ウンドウ</t>
    </rPh>
    <phoneticPr fontId="1"/>
  </si>
  <si>
    <t>大和中央公園Ｅ</t>
    <rPh sb="0" eb="2">
      <t>ヤマト</t>
    </rPh>
    <rPh sb="2" eb="4">
      <t>チュウオウ</t>
    </rPh>
    <rPh sb="4" eb="6">
      <t>コウエン</t>
    </rPh>
    <phoneticPr fontId="1"/>
  </si>
  <si>
    <t>○今村、山路</t>
    <rPh sb="1" eb="3">
      <t>イマムラ</t>
    </rPh>
    <rPh sb="4" eb="6">
      <t>ヤマジ</t>
    </rPh>
    <phoneticPr fontId="1"/>
  </si>
  <si>
    <t>●橋本</t>
    <rPh sb="1" eb="3">
      <t>ハシモト</t>
    </rPh>
    <phoneticPr fontId="1"/>
  </si>
  <si>
    <t>轟木、高木、板倉</t>
    <rPh sb="0" eb="2">
      <t>トドロキ</t>
    </rPh>
    <rPh sb="3" eb="5">
      <t>タカギ</t>
    </rPh>
    <rPh sb="6" eb="8">
      <t>イタクラ</t>
    </rPh>
    <phoneticPr fontId="1"/>
  </si>
  <si>
    <t>松林ひろみ</t>
    <rPh sb="0" eb="2">
      <t>マツバヤシ</t>
    </rPh>
    <phoneticPr fontId="1"/>
  </si>
  <si>
    <t>●山縣</t>
    <rPh sb="1" eb="3">
      <t>ヤマガタ</t>
    </rPh>
    <phoneticPr fontId="1"/>
  </si>
  <si>
    <t>○椎葉</t>
    <rPh sb="1" eb="3">
      <t>シイバ</t>
    </rPh>
    <phoneticPr fontId="1"/>
  </si>
  <si>
    <t>●高木</t>
    <rPh sb="1" eb="3">
      <t>タカギ</t>
    </rPh>
    <phoneticPr fontId="1"/>
  </si>
  <si>
    <t>末次、○椎葉</t>
    <rPh sb="0" eb="2">
      <t>スエツグ</t>
    </rPh>
    <rPh sb="4" eb="6">
      <t>シイバ</t>
    </rPh>
    <phoneticPr fontId="1"/>
  </si>
  <si>
    <t>小宮</t>
    <rPh sb="0" eb="2">
      <t>コミヤ</t>
    </rPh>
    <phoneticPr fontId="1"/>
  </si>
  <si>
    <t>野中翔、大木③、椎葉、池田、松永②</t>
    <rPh sb="0" eb="2">
      <t>ノナカ</t>
    </rPh>
    <rPh sb="2" eb="3">
      <t>ショウ</t>
    </rPh>
    <rPh sb="4" eb="6">
      <t>オオキ</t>
    </rPh>
    <rPh sb="8" eb="10">
      <t>シイバ</t>
    </rPh>
    <rPh sb="11" eb="13">
      <t>イケダ</t>
    </rPh>
    <rPh sb="14" eb="16">
      <t>マツナガ</t>
    </rPh>
    <phoneticPr fontId="1"/>
  </si>
  <si>
    <t>５回時間切れ</t>
    <rPh sb="1" eb="2">
      <t>カイ</t>
    </rPh>
    <rPh sb="2" eb="4">
      <t>ジカン</t>
    </rPh>
    <rPh sb="4" eb="5">
      <t>キ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</si>
</sst>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3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17" fillId="0" borderId="0"/>
    <xf numFmtId="0" fontId="21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Protection="1"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1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4" fillId="0" borderId="0" xfId="0" applyNumberFormat="1" applyFont="1" applyAlignment="1">
      <alignment horizontal="center" vertical="center" wrapText="1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16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9" fontId="10" fillId="0" borderId="11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indent="1"/>
      <protection locked="0"/>
    </xf>
    <xf numFmtId="0" fontId="0" fillId="0" borderId="17" xfId="0" applyBorder="1" applyAlignment="1" applyProtection="1">
      <alignment horizontal="distributed" indent="1"/>
      <protection locked="0"/>
    </xf>
    <xf numFmtId="190" fontId="20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7" fontId="5" fillId="0" borderId="11" xfId="0" applyNumberFormat="1" applyFont="1" applyBorder="1" applyAlignment="1">
      <alignment horizontal="center" vertical="center"/>
    </xf>
    <xf numFmtId="187" fontId="0" fillId="0" borderId="11" xfId="0" applyNumberFormat="1" applyBorder="1" applyAlignment="1">
      <alignment horizontal="center"/>
    </xf>
    <xf numFmtId="187" fontId="0" fillId="0" borderId="11" xfId="0" applyNumberFormat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87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/>
    <xf numFmtId="180" fontId="7" fillId="0" borderId="15" xfId="0" applyNumberFormat="1" applyFont="1" applyBorder="1" applyAlignment="1" applyProtection="1">
      <alignment horizontal="center" vertical="center"/>
      <protection locked="0"/>
    </xf>
    <xf numFmtId="180" fontId="15" fillId="0" borderId="16" xfId="0" applyNumberFormat="1" applyFont="1" applyBorder="1" applyAlignment="1" applyProtection="1">
      <alignment horizontal="center" vertical="center"/>
      <protection locked="0"/>
    </xf>
    <xf numFmtId="180" fontId="15" fillId="0" borderId="15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180" fontId="7" fillId="0" borderId="16" xfId="0" applyNumberFormat="1" applyFont="1" applyBorder="1" applyAlignment="1" applyProtection="1">
      <alignment horizontal="center" vertical="center"/>
      <protection locked="0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78"/>
  <sheetViews>
    <sheetView showGridLines="0" showOutlineSymbols="0" view="pageBreakPreview" zoomScaleNormal="87" zoomScaleSheetLayoutView="100" workbookViewId="0">
      <pane ySplit="3" topLeftCell="A10" activePane="bottomLeft" state="frozenSplit"/>
      <selection pane="bottomLeft" activeCell="K39" sqref="K39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82" t="s">
        <v>106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7"/>
      <c r="S1" s="19"/>
    </row>
    <row r="2" spans="1:26" ht="16.5" customHeight="1">
      <c r="A2" s="42" t="s">
        <v>15</v>
      </c>
      <c r="B2" s="83">
        <v>41819</v>
      </c>
      <c r="C2" s="84"/>
      <c r="D2" s="84"/>
      <c r="E2" s="84"/>
      <c r="F2" s="84"/>
      <c r="G2" s="7"/>
      <c r="H2" s="7"/>
      <c r="I2" s="85" t="s">
        <v>14</v>
      </c>
      <c r="J2" s="85"/>
      <c r="K2" s="28" t="s">
        <v>88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85" t="s">
        <v>13</v>
      </c>
      <c r="J3" s="85"/>
      <c r="K3" s="86" t="s">
        <v>87</v>
      </c>
      <c r="L3" s="87"/>
      <c r="M3" s="87"/>
      <c r="N3" s="87"/>
      <c r="O3" s="87"/>
      <c r="P3" s="87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9" t="s">
        <v>84</v>
      </c>
      <c r="B5" s="7"/>
      <c r="C5" s="45" t="s">
        <v>79</v>
      </c>
      <c r="D5" s="7"/>
      <c r="E5" s="88">
        <v>0.37361111111111112</v>
      </c>
      <c r="F5" s="89"/>
      <c r="G5" s="46" t="s">
        <v>80</v>
      </c>
      <c r="H5" s="43"/>
      <c r="I5" s="90">
        <v>0.43263888888888885</v>
      </c>
      <c r="J5" s="89"/>
      <c r="K5" s="91" t="s">
        <v>70</v>
      </c>
      <c r="L5" s="92"/>
      <c r="M5" s="93"/>
      <c r="N5" s="94"/>
      <c r="O5" s="50" t="s">
        <v>69</v>
      </c>
      <c r="P5" s="43"/>
      <c r="Q5" s="76">
        <f>IF(I5="","",+I5-E5-M5)</f>
        <v>5.9027777777777735E-2</v>
      </c>
      <c r="R5" s="76"/>
      <c r="S5" s="42" t="s">
        <v>71</v>
      </c>
      <c r="T5" s="44">
        <v>1</v>
      </c>
    </row>
    <row r="6" spans="1:26" ht="15.75" customHeight="1">
      <c r="A6" s="77" t="s">
        <v>12</v>
      </c>
      <c r="B6" s="78"/>
      <c r="C6" s="78"/>
      <c r="D6" s="79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7" t="s">
        <v>5</v>
      </c>
      <c r="T6" s="80"/>
      <c r="U6" s="10"/>
      <c r="V6" s="10"/>
      <c r="Y6" s="81"/>
      <c r="Z6" s="81"/>
    </row>
    <row r="7" spans="1:26" ht="15" customHeight="1">
      <c r="A7" s="73" t="s">
        <v>90</v>
      </c>
      <c r="B7" s="74"/>
      <c r="C7" s="74"/>
      <c r="D7" s="75"/>
      <c r="E7" s="60">
        <v>0</v>
      </c>
      <c r="F7" s="60">
        <v>0</v>
      </c>
      <c r="G7" s="60">
        <v>3</v>
      </c>
      <c r="H7" s="60">
        <v>5</v>
      </c>
      <c r="I7" s="60">
        <v>0</v>
      </c>
      <c r="J7" s="60">
        <v>1</v>
      </c>
      <c r="K7" s="60"/>
      <c r="L7" s="60"/>
      <c r="M7" s="60"/>
      <c r="N7" s="60"/>
      <c r="O7" s="60"/>
      <c r="P7" s="60"/>
      <c r="Q7" s="60"/>
      <c r="R7" s="60"/>
      <c r="S7" s="64">
        <f>IF(E7="","",SUM(E7:R7))</f>
        <v>9</v>
      </c>
      <c r="T7" s="65"/>
      <c r="U7" s="10"/>
      <c r="V7" s="10"/>
      <c r="Y7" s="81"/>
      <c r="Z7" s="81"/>
    </row>
    <row r="8" spans="1:26" ht="14.45" customHeight="1">
      <c r="A8" s="17" t="s">
        <v>10</v>
      </c>
      <c r="B8" s="72"/>
      <c r="C8" s="72"/>
      <c r="D8" s="18" t="s">
        <v>78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6"/>
      <c r="T8" s="67"/>
      <c r="U8" s="10"/>
      <c r="V8" s="10"/>
      <c r="Y8" s="81"/>
      <c r="Z8" s="81"/>
    </row>
    <row r="9" spans="1:26" ht="15" customHeight="1">
      <c r="A9" s="73" t="s">
        <v>93</v>
      </c>
      <c r="B9" s="74"/>
      <c r="C9" s="74"/>
      <c r="D9" s="75"/>
      <c r="E9" s="60">
        <v>0</v>
      </c>
      <c r="F9" s="60">
        <v>0</v>
      </c>
      <c r="G9" s="60">
        <v>0</v>
      </c>
      <c r="H9" s="60">
        <v>2</v>
      </c>
      <c r="I9" s="60">
        <v>0</v>
      </c>
      <c r="J9" s="60">
        <v>0</v>
      </c>
      <c r="K9" s="60"/>
      <c r="L9" s="62"/>
      <c r="M9" s="62"/>
      <c r="N9" s="62"/>
      <c r="O9" s="62"/>
      <c r="P9" s="62"/>
      <c r="Q9" s="62"/>
      <c r="R9" s="62"/>
      <c r="S9" s="68">
        <f>IF(E9="","",SUM(E9:R9))</f>
        <v>2</v>
      </c>
      <c r="T9" s="69"/>
      <c r="U9" s="10"/>
      <c r="V9" s="22"/>
      <c r="W9" s="20"/>
      <c r="Y9" s="81"/>
      <c r="Z9" s="81"/>
    </row>
    <row r="10" spans="1:26" ht="15" customHeight="1">
      <c r="A10" s="17" t="s">
        <v>10</v>
      </c>
      <c r="B10" s="72"/>
      <c r="C10" s="72"/>
      <c r="D10" s="18" t="s">
        <v>78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70"/>
      <c r="T10" s="71"/>
      <c r="U10" s="10"/>
      <c r="V10" s="10"/>
      <c r="X10" s="20"/>
      <c r="Y10" s="81"/>
      <c r="Z10" s="81"/>
    </row>
    <row r="11" spans="1:26" s="48" customFormat="1" ht="15.6" customHeight="1">
      <c r="A11" s="47"/>
      <c r="B11" s="47"/>
      <c r="C11" s="47"/>
      <c r="D11" s="47"/>
      <c r="E11" s="47" t="s">
        <v>72</v>
      </c>
      <c r="F11" s="57" t="s">
        <v>103</v>
      </c>
      <c r="G11" s="58"/>
      <c r="H11" s="47" t="s">
        <v>73</v>
      </c>
      <c r="I11" s="57" t="s">
        <v>108</v>
      </c>
      <c r="J11" s="58"/>
      <c r="K11" s="47" t="s">
        <v>74</v>
      </c>
      <c r="L11" s="57"/>
      <c r="M11" s="58"/>
      <c r="N11" s="47" t="s">
        <v>75</v>
      </c>
      <c r="O11" s="57" t="s">
        <v>123</v>
      </c>
      <c r="P11" s="58"/>
      <c r="Q11" s="47" t="s">
        <v>76</v>
      </c>
      <c r="R11" s="57" t="s">
        <v>105</v>
      </c>
      <c r="S11" s="58"/>
      <c r="T11" s="58"/>
      <c r="Y11" s="81"/>
      <c r="Z11" s="81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81"/>
      <c r="Z12" s="81"/>
    </row>
    <row r="13" spans="1:26" ht="15" customHeight="1">
      <c r="A13" s="59" t="s">
        <v>68</v>
      </c>
      <c r="B13" s="59"/>
      <c r="C13" s="13" t="s">
        <v>0</v>
      </c>
      <c r="D13" s="29" t="s">
        <v>149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134</v>
      </c>
      <c r="P13" s="29"/>
      <c r="Q13" s="29"/>
      <c r="R13" s="29"/>
      <c r="S13" s="29"/>
      <c r="Y13" s="81"/>
      <c r="Z13" s="81"/>
    </row>
    <row r="14" spans="1:26" ht="15" customHeight="1">
      <c r="A14" s="59"/>
      <c r="B14" s="59"/>
      <c r="C14" s="14" t="s">
        <v>1</v>
      </c>
      <c r="D14" s="30" t="s">
        <v>133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135</v>
      </c>
      <c r="P14" s="30"/>
      <c r="Q14" s="30"/>
      <c r="R14" s="30"/>
      <c r="S14" s="30"/>
      <c r="Y14" s="81"/>
      <c r="Z14" s="81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1"/>
      <c r="Z15" s="81"/>
    </row>
    <row r="16" spans="1:26" ht="15" customHeight="1">
      <c r="A16" s="7"/>
      <c r="B16" s="53" t="s">
        <v>0</v>
      </c>
      <c r="C16" s="55" t="s">
        <v>2</v>
      </c>
      <c r="D16" s="55"/>
      <c r="E16" s="31" t="s">
        <v>7</v>
      </c>
      <c r="F16" s="28" t="s">
        <v>136</v>
      </c>
      <c r="G16" s="28"/>
      <c r="H16" s="28"/>
      <c r="I16" s="28"/>
      <c r="J16" s="28"/>
      <c r="K16" s="28"/>
      <c r="L16" s="28"/>
      <c r="M16" s="32" t="s">
        <v>8</v>
      </c>
      <c r="N16" s="31" t="s">
        <v>7</v>
      </c>
      <c r="O16" s="31"/>
      <c r="P16" s="33"/>
      <c r="Q16" s="33"/>
      <c r="R16" s="28"/>
      <c r="S16" s="28"/>
      <c r="Y16" s="81"/>
      <c r="Z16" s="81"/>
    </row>
    <row r="17" spans="1:26" ht="15" customHeight="1">
      <c r="A17" s="55" t="s">
        <v>9</v>
      </c>
      <c r="B17" s="54"/>
      <c r="C17" s="53" t="s">
        <v>3</v>
      </c>
      <c r="D17" s="53"/>
      <c r="E17" s="34" t="s">
        <v>7</v>
      </c>
      <c r="F17" s="29" t="s">
        <v>137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81"/>
      <c r="Z17" s="81"/>
    </row>
    <row r="18" spans="1:26" ht="15" customHeight="1">
      <c r="A18" s="55"/>
      <c r="B18" s="54" t="s">
        <v>1</v>
      </c>
      <c r="C18" s="56" t="s">
        <v>2</v>
      </c>
      <c r="D18" s="56"/>
      <c r="E18" s="35" t="s">
        <v>7</v>
      </c>
      <c r="F18" s="30"/>
      <c r="G18" s="30"/>
      <c r="H18" s="30"/>
      <c r="I18" s="30"/>
      <c r="J18" s="30"/>
      <c r="K18" s="30"/>
      <c r="L18" s="30"/>
      <c r="M18" s="36" t="s">
        <v>8</v>
      </c>
      <c r="N18" s="35" t="s">
        <v>7</v>
      </c>
      <c r="O18" s="30"/>
      <c r="P18" s="36"/>
      <c r="Q18" s="35"/>
      <c r="R18" s="30"/>
      <c r="S18" s="30"/>
      <c r="Y18" s="81"/>
      <c r="Z18" s="81"/>
    </row>
    <row r="19" spans="1:26" ht="15" customHeight="1">
      <c r="A19" s="7"/>
      <c r="B19" s="56"/>
      <c r="C19" s="55" t="s">
        <v>3</v>
      </c>
      <c r="D19" s="55"/>
      <c r="E19" s="31" t="s">
        <v>7</v>
      </c>
      <c r="F19" s="28" t="s">
        <v>138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81"/>
      <c r="Z19" s="81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81"/>
      <c r="Z20" s="81"/>
    </row>
    <row r="21" spans="1:26" ht="15" customHeight="1">
      <c r="A21" s="51" t="s">
        <v>6</v>
      </c>
      <c r="B21" s="52"/>
      <c r="C21" s="37" t="s">
        <v>139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81"/>
      <c r="Z21" s="81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1"/>
      <c r="Z22" s="81"/>
    </row>
    <row r="23" spans="1:26" ht="11.45" customHeight="1">
      <c r="A23" s="39" t="s">
        <v>82</v>
      </c>
      <c r="B23" s="7"/>
      <c r="C23" s="45" t="s">
        <v>79</v>
      </c>
      <c r="D23" s="7"/>
      <c r="E23" s="88">
        <v>0.45069444444444445</v>
      </c>
      <c r="F23" s="89"/>
      <c r="G23" s="46" t="s">
        <v>80</v>
      </c>
      <c r="H23" s="43"/>
      <c r="I23" s="90">
        <v>0.5180555555555556</v>
      </c>
      <c r="J23" s="89"/>
      <c r="K23" s="91" t="s">
        <v>70</v>
      </c>
      <c r="L23" s="92"/>
      <c r="M23" s="93"/>
      <c r="N23" s="94"/>
      <c r="O23" s="50" t="s">
        <v>69</v>
      </c>
      <c r="P23" s="43"/>
      <c r="Q23" s="76">
        <f>IF(I23="","",+I23-E23-M23)</f>
        <v>6.7361111111111149E-2</v>
      </c>
      <c r="R23" s="76"/>
      <c r="S23" s="42" t="s">
        <v>71</v>
      </c>
      <c r="T23" s="44">
        <v>3</v>
      </c>
    </row>
    <row r="24" spans="1:26" ht="15.75" customHeight="1">
      <c r="A24" s="77" t="s">
        <v>12</v>
      </c>
      <c r="B24" s="78"/>
      <c r="C24" s="78"/>
      <c r="D24" s="79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7" t="s">
        <v>5</v>
      </c>
      <c r="T24" s="80"/>
      <c r="U24" s="10"/>
      <c r="V24" s="10"/>
      <c r="Y24" s="81"/>
      <c r="Z24" s="81"/>
    </row>
    <row r="25" spans="1:26" ht="15" customHeight="1">
      <c r="A25" s="73" t="s">
        <v>95</v>
      </c>
      <c r="B25" s="74"/>
      <c r="C25" s="74"/>
      <c r="D25" s="75"/>
      <c r="E25" s="60">
        <v>0</v>
      </c>
      <c r="F25" s="60">
        <v>0</v>
      </c>
      <c r="G25" s="60">
        <v>0</v>
      </c>
      <c r="H25" s="60">
        <v>0</v>
      </c>
      <c r="I25" s="60">
        <v>2</v>
      </c>
      <c r="J25" s="60">
        <v>0</v>
      </c>
      <c r="K25" s="60"/>
      <c r="L25" s="60"/>
      <c r="M25" s="60"/>
      <c r="N25" s="60"/>
      <c r="O25" s="60"/>
      <c r="P25" s="60"/>
      <c r="Q25" s="60"/>
      <c r="R25" s="60"/>
      <c r="S25" s="64">
        <f>IF(E25="","",SUM(E25:R25))</f>
        <v>2</v>
      </c>
      <c r="T25" s="65"/>
      <c r="U25" s="10"/>
      <c r="V25" s="10"/>
      <c r="Y25" s="81"/>
      <c r="Z25" s="81"/>
    </row>
    <row r="26" spans="1:26" ht="14.45" customHeight="1">
      <c r="A26" s="17" t="s">
        <v>10</v>
      </c>
      <c r="B26" s="72"/>
      <c r="C26" s="72"/>
      <c r="D26" s="18" t="s">
        <v>78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6"/>
      <c r="T26" s="67"/>
      <c r="U26" s="10"/>
      <c r="V26" s="10"/>
      <c r="Y26" s="81"/>
      <c r="Z26" s="81"/>
    </row>
    <row r="27" spans="1:26" ht="15" customHeight="1">
      <c r="A27" s="73" t="s">
        <v>92</v>
      </c>
      <c r="B27" s="74"/>
      <c r="C27" s="74"/>
      <c r="D27" s="75"/>
      <c r="E27" s="60">
        <v>0</v>
      </c>
      <c r="F27" s="60">
        <v>1</v>
      </c>
      <c r="G27" s="60">
        <v>0</v>
      </c>
      <c r="H27" s="60">
        <v>1</v>
      </c>
      <c r="I27" s="60">
        <v>1</v>
      </c>
      <c r="J27" s="60" t="s">
        <v>140</v>
      </c>
      <c r="K27" s="60"/>
      <c r="L27" s="62"/>
      <c r="M27" s="62"/>
      <c r="N27" s="62"/>
      <c r="O27" s="62"/>
      <c r="P27" s="62"/>
      <c r="Q27" s="62"/>
      <c r="R27" s="62"/>
      <c r="S27" s="68">
        <f>IF(E27="","",SUM(E27:R27))</f>
        <v>3</v>
      </c>
      <c r="T27" s="69"/>
      <c r="U27" s="10"/>
      <c r="V27" s="22"/>
      <c r="W27" s="20"/>
      <c r="Y27" s="81"/>
      <c r="Z27" s="81"/>
    </row>
    <row r="28" spans="1:26" ht="15" customHeight="1">
      <c r="A28" s="17" t="s">
        <v>10</v>
      </c>
      <c r="B28" s="72"/>
      <c r="C28" s="72"/>
      <c r="D28" s="18" t="s">
        <v>78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70"/>
      <c r="T28" s="71"/>
      <c r="U28" s="10"/>
      <c r="V28" s="10"/>
      <c r="X28" s="20"/>
      <c r="Y28" s="81"/>
      <c r="Z28" s="81"/>
    </row>
    <row r="29" spans="1:26" s="48" customFormat="1" ht="15.6" customHeight="1">
      <c r="A29" s="47"/>
      <c r="B29" s="47"/>
      <c r="C29" s="47"/>
      <c r="D29" s="47"/>
      <c r="E29" s="47" t="s">
        <v>72</v>
      </c>
      <c r="F29" s="57" t="s">
        <v>150</v>
      </c>
      <c r="G29" s="58"/>
      <c r="H29" s="47" t="s">
        <v>73</v>
      </c>
      <c r="I29" s="57" t="s">
        <v>109</v>
      </c>
      <c r="J29" s="58"/>
      <c r="K29" s="47" t="s">
        <v>74</v>
      </c>
      <c r="L29" s="57"/>
      <c r="M29" s="58"/>
      <c r="N29" s="47" t="s">
        <v>75</v>
      </c>
      <c r="O29" s="57" t="s">
        <v>124</v>
      </c>
      <c r="P29" s="58"/>
      <c r="Q29" s="47" t="s">
        <v>76</v>
      </c>
      <c r="R29" s="57" t="s">
        <v>81</v>
      </c>
      <c r="S29" s="58"/>
      <c r="T29" s="58"/>
      <c r="Y29" s="81"/>
      <c r="Z29" s="81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81"/>
      <c r="Z30" s="81"/>
    </row>
    <row r="31" spans="1:26" ht="15" customHeight="1">
      <c r="A31" s="59" t="s">
        <v>68</v>
      </c>
      <c r="B31" s="59"/>
      <c r="C31" s="13" t="s">
        <v>0</v>
      </c>
      <c r="D31" s="29" t="s">
        <v>141</v>
      </c>
      <c r="E31" s="29"/>
      <c r="F31" s="29"/>
      <c r="G31" s="29"/>
      <c r="H31" s="29"/>
      <c r="I31" s="29"/>
      <c r="J31" s="29"/>
      <c r="K31" s="29"/>
      <c r="L31" s="29"/>
      <c r="M31" s="29"/>
      <c r="N31" s="29" t="s">
        <v>4</v>
      </c>
      <c r="O31" s="29" t="s">
        <v>143</v>
      </c>
      <c r="P31" s="29"/>
      <c r="Q31" s="29"/>
      <c r="R31" s="29"/>
      <c r="S31" s="29"/>
      <c r="Y31" s="81"/>
      <c r="Z31" s="81"/>
    </row>
    <row r="32" spans="1:26" ht="15" customHeight="1">
      <c r="A32" s="59"/>
      <c r="B32" s="59"/>
      <c r="C32" s="14" t="s">
        <v>1</v>
      </c>
      <c r="D32" s="30" t="s">
        <v>142</v>
      </c>
      <c r="E32" s="30"/>
      <c r="F32" s="30"/>
      <c r="G32" s="30"/>
      <c r="H32" s="30"/>
      <c r="I32" s="30"/>
      <c r="J32" s="30"/>
      <c r="K32" s="30"/>
      <c r="L32" s="30"/>
      <c r="M32" s="30"/>
      <c r="N32" s="30" t="s">
        <v>4</v>
      </c>
      <c r="O32" s="30" t="s">
        <v>144</v>
      </c>
      <c r="P32" s="30"/>
      <c r="Q32" s="30"/>
      <c r="R32" s="30"/>
      <c r="S32" s="30"/>
      <c r="Y32" s="81"/>
      <c r="Z32" s="81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81"/>
      <c r="Z33" s="81"/>
    </row>
    <row r="34" spans="1:26" ht="15" customHeight="1">
      <c r="A34" s="7"/>
      <c r="B34" s="53" t="s">
        <v>0</v>
      </c>
      <c r="C34" s="55" t="s">
        <v>2</v>
      </c>
      <c r="D34" s="55"/>
      <c r="E34" s="31" t="s">
        <v>7</v>
      </c>
      <c r="F34" s="28"/>
      <c r="G34" s="28"/>
      <c r="H34" s="28"/>
      <c r="I34" s="28"/>
      <c r="J34" s="28"/>
      <c r="K34" s="28"/>
      <c r="L34" s="28"/>
      <c r="M34" s="32" t="s">
        <v>8</v>
      </c>
      <c r="N34" s="31" t="s">
        <v>7</v>
      </c>
      <c r="O34" s="31"/>
      <c r="P34" s="33"/>
      <c r="Q34" s="33"/>
      <c r="R34" s="28"/>
      <c r="S34" s="28"/>
      <c r="Y34" s="81"/>
      <c r="Z34" s="81"/>
    </row>
    <row r="35" spans="1:26" ht="15" customHeight="1">
      <c r="A35" s="55" t="s">
        <v>9</v>
      </c>
      <c r="B35" s="54"/>
      <c r="C35" s="53" t="s">
        <v>3</v>
      </c>
      <c r="D35" s="53"/>
      <c r="E35" s="34" t="s">
        <v>7</v>
      </c>
      <c r="F35" s="29" t="s">
        <v>145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Y35" s="81"/>
      <c r="Z35" s="81"/>
    </row>
    <row r="36" spans="1:26" ht="15" customHeight="1">
      <c r="A36" s="55"/>
      <c r="B36" s="54" t="s">
        <v>1</v>
      </c>
      <c r="C36" s="56" t="s">
        <v>2</v>
      </c>
      <c r="D36" s="56"/>
      <c r="E36" s="35" t="s">
        <v>7</v>
      </c>
      <c r="F36" s="30" t="s">
        <v>146</v>
      </c>
      <c r="G36" s="30"/>
      <c r="H36" s="30"/>
      <c r="I36" s="30"/>
      <c r="J36" s="30"/>
      <c r="K36" s="30"/>
      <c r="L36" s="30"/>
      <c r="M36" s="36" t="s">
        <v>8</v>
      </c>
      <c r="N36" s="35" t="s">
        <v>7</v>
      </c>
      <c r="O36" s="30"/>
      <c r="P36" s="36"/>
      <c r="Q36" s="35"/>
      <c r="R36" s="30"/>
      <c r="S36" s="30"/>
      <c r="Y36" s="81"/>
      <c r="Z36" s="81"/>
    </row>
    <row r="37" spans="1:26" ht="15" customHeight="1">
      <c r="A37" s="7"/>
      <c r="B37" s="56"/>
      <c r="C37" s="55" t="s">
        <v>3</v>
      </c>
      <c r="D37" s="55"/>
      <c r="E37" s="31" t="s">
        <v>7</v>
      </c>
      <c r="F37" s="28" t="s">
        <v>147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Y37" s="81"/>
      <c r="Z37" s="81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81"/>
      <c r="Z38" s="81"/>
    </row>
    <row r="39" spans="1:26" ht="15" customHeight="1">
      <c r="A39" s="51" t="s">
        <v>6</v>
      </c>
      <c r="B39" s="52"/>
      <c r="C39" s="37" t="s">
        <v>148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Y39" s="81"/>
      <c r="Z39" s="81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81"/>
      <c r="Z40" s="81"/>
    </row>
    <row r="41" spans="1:26" ht="11.45" customHeight="1">
      <c r="A41" s="39" t="s">
        <v>82</v>
      </c>
      <c r="B41" s="7"/>
      <c r="C41" s="45" t="s">
        <v>79</v>
      </c>
      <c r="D41" s="7"/>
      <c r="E41" s="88">
        <v>0.52847222222222223</v>
      </c>
      <c r="F41" s="89"/>
      <c r="G41" s="46" t="s">
        <v>80</v>
      </c>
      <c r="H41" s="43"/>
      <c r="I41" s="90">
        <v>0.59097222222222223</v>
      </c>
      <c r="J41" s="89"/>
      <c r="K41" s="91" t="s">
        <v>70</v>
      </c>
      <c r="L41" s="92"/>
      <c r="M41" s="93"/>
      <c r="N41" s="94"/>
      <c r="O41" s="50" t="s">
        <v>69</v>
      </c>
      <c r="P41" s="43"/>
      <c r="Q41" s="76">
        <f>IF(I41="","",+I41-E41-M41)</f>
        <v>6.25E-2</v>
      </c>
      <c r="R41" s="76"/>
      <c r="S41" s="42" t="s">
        <v>71</v>
      </c>
      <c r="T41" s="44">
        <v>2</v>
      </c>
    </row>
    <row r="42" spans="1:26" ht="15.75" customHeight="1">
      <c r="A42" s="77" t="s">
        <v>12</v>
      </c>
      <c r="B42" s="78"/>
      <c r="C42" s="78"/>
      <c r="D42" s="79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77" t="s">
        <v>5</v>
      </c>
      <c r="T42" s="80"/>
      <c r="U42" s="10"/>
      <c r="V42" s="10"/>
      <c r="Y42" s="81"/>
      <c r="Z42" s="81"/>
    </row>
    <row r="43" spans="1:26" ht="15" customHeight="1">
      <c r="A43" s="73" t="s">
        <v>90</v>
      </c>
      <c r="B43" s="74"/>
      <c r="C43" s="74"/>
      <c r="D43" s="75"/>
      <c r="E43" s="60">
        <v>2</v>
      </c>
      <c r="F43" s="60">
        <v>0</v>
      </c>
      <c r="G43" s="60">
        <v>1</v>
      </c>
      <c r="H43" s="60">
        <v>4</v>
      </c>
      <c r="I43" s="60">
        <v>0</v>
      </c>
      <c r="J43" s="60"/>
      <c r="K43" s="60"/>
      <c r="L43" s="60"/>
      <c r="M43" s="60"/>
      <c r="N43" s="60"/>
      <c r="O43" s="60"/>
      <c r="P43" s="60"/>
      <c r="Q43" s="60"/>
      <c r="R43" s="60"/>
      <c r="S43" s="64">
        <f>IF(E43="","",SUM(E43:R43))</f>
        <v>7</v>
      </c>
      <c r="T43" s="65"/>
      <c r="U43" s="10"/>
      <c r="V43" s="10"/>
      <c r="Y43" s="81"/>
      <c r="Z43" s="81"/>
    </row>
    <row r="44" spans="1:26" ht="14.45" customHeight="1">
      <c r="A44" s="17" t="s">
        <v>10</v>
      </c>
      <c r="B44" s="72"/>
      <c r="C44" s="72"/>
      <c r="D44" s="18" t="s">
        <v>78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6"/>
      <c r="T44" s="67"/>
      <c r="U44" s="10"/>
      <c r="V44" s="10"/>
      <c r="Y44" s="81"/>
      <c r="Z44" s="81"/>
    </row>
    <row r="45" spans="1:26" ht="15" customHeight="1">
      <c r="A45" s="73" t="s">
        <v>89</v>
      </c>
      <c r="B45" s="74"/>
      <c r="C45" s="74"/>
      <c r="D45" s="75"/>
      <c r="E45" s="60">
        <v>1</v>
      </c>
      <c r="F45" s="60">
        <v>2</v>
      </c>
      <c r="G45" s="60">
        <v>0</v>
      </c>
      <c r="H45" s="60">
        <v>0</v>
      </c>
      <c r="I45" s="95">
        <v>5</v>
      </c>
      <c r="J45" s="97"/>
      <c r="K45" s="62"/>
      <c r="L45" s="62"/>
      <c r="M45" s="62"/>
      <c r="N45" s="62"/>
      <c r="O45" s="62"/>
      <c r="P45" s="62"/>
      <c r="Q45" s="62"/>
      <c r="R45" s="62"/>
      <c r="S45" s="68">
        <f>IF(E45="","",SUM(E45:R45))</f>
        <v>8</v>
      </c>
      <c r="T45" s="69"/>
      <c r="U45" s="10"/>
      <c r="V45" s="22"/>
      <c r="W45" s="20"/>
      <c r="Y45" s="81"/>
      <c r="Z45" s="81"/>
    </row>
    <row r="46" spans="1:26" ht="15" customHeight="1">
      <c r="A46" s="17" t="s">
        <v>10</v>
      </c>
      <c r="B46" s="72"/>
      <c r="C46" s="72"/>
      <c r="D46" s="18" t="s">
        <v>78</v>
      </c>
      <c r="E46" s="61"/>
      <c r="F46" s="61"/>
      <c r="G46" s="61"/>
      <c r="H46" s="61"/>
      <c r="I46" s="96"/>
      <c r="J46" s="96"/>
      <c r="K46" s="61"/>
      <c r="L46" s="61"/>
      <c r="M46" s="61"/>
      <c r="N46" s="61"/>
      <c r="O46" s="61"/>
      <c r="P46" s="61"/>
      <c r="Q46" s="61"/>
      <c r="R46" s="61"/>
      <c r="S46" s="70"/>
      <c r="T46" s="71"/>
      <c r="U46" s="10"/>
      <c r="V46" s="10"/>
      <c r="X46" s="20"/>
      <c r="Y46" s="81"/>
      <c r="Z46" s="81"/>
    </row>
    <row r="47" spans="1:26" s="48" customFormat="1" ht="15.6" customHeight="1">
      <c r="A47" s="47"/>
      <c r="B47" s="47"/>
      <c r="C47" s="47"/>
      <c r="D47" s="47"/>
      <c r="E47" s="47" t="s">
        <v>72</v>
      </c>
      <c r="F47" s="57" t="s">
        <v>108</v>
      </c>
      <c r="G47" s="58"/>
      <c r="H47" s="47" t="s">
        <v>73</v>
      </c>
      <c r="I47" s="57" t="s">
        <v>123</v>
      </c>
      <c r="J47" s="58"/>
      <c r="K47" s="47" t="s">
        <v>74</v>
      </c>
      <c r="L47" s="57"/>
      <c r="M47" s="58"/>
      <c r="N47" s="47" t="s">
        <v>75</v>
      </c>
      <c r="O47" s="57" t="s">
        <v>103</v>
      </c>
      <c r="P47" s="58"/>
      <c r="Q47" s="47" t="s">
        <v>76</v>
      </c>
      <c r="R47" s="57" t="s">
        <v>105</v>
      </c>
      <c r="S47" s="58"/>
      <c r="T47" s="58"/>
      <c r="Y47" s="81"/>
      <c r="Z47" s="81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81"/>
      <c r="Z48" s="81"/>
    </row>
    <row r="49" spans="1:26" ht="15" customHeight="1">
      <c r="A49" s="59" t="s">
        <v>68</v>
      </c>
      <c r="B49" s="59"/>
      <c r="C49" s="13" t="s">
        <v>0</v>
      </c>
      <c r="D49" s="29" t="s">
        <v>156</v>
      </c>
      <c r="E49" s="29"/>
      <c r="F49" s="29"/>
      <c r="G49" s="29"/>
      <c r="H49" s="29"/>
      <c r="I49" s="29"/>
      <c r="J49" s="29"/>
      <c r="K49" s="29"/>
      <c r="L49" s="29"/>
      <c r="M49" s="29"/>
      <c r="N49" s="29" t="s">
        <v>4</v>
      </c>
      <c r="O49" s="29" t="s">
        <v>134</v>
      </c>
      <c r="P49" s="29"/>
      <c r="Q49" s="29"/>
      <c r="R49" s="29"/>
      <c r="S49" s="29"/>
      <c r="Y49" s="81"/>
      <c r="Z49" s="81"/>
    </row>
    <row r="50" spans="1:26" ht="15" customHeight="1">
      <c r="A50" s="59"/>
      <c r="B50" s="59"/>
      <c r="C50" s="14" t="s">
        <v>1</v>
      </c>
      <c r="D50" s="30" t="s">
        <v>157</v>
      </c>
      <c r="E50" s="30"/>
      <c r="F50" s="30"/>
      <c r="G50" s="30"/>
      <c r="H50" s="30"/>
      <c r="I50" s="30"/>
      <c r="J50" s="30"/>
      <c r="K50" s="30"/>
      <c r="L50" s="30"/>
      <c r="M50" s="30"/>
      <c r="N50" s="30" t="s">
        <v>4</v>
      </c>
      <c r="O50" s="30" t="s">
        <v>158</v>
      </c>
      <c r="P50" s="30"/>
      <c r="Q50" s="30"/>
      <c r="R50" s="30"/>
      <c r="S50" s="30"/>
      <c r="Y50" s="81"/>
      <c r="Z50" s="81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81"/>
      <c r="Z51" s="81"/>
    </row>
    <row r="52" spans="1:26" ht="15" customHeight="1">
      <c r="A52" s="7"/>
      <c r="B52" s="53" t="s">
        <v>0</v>
      </c>
      <c r="C52" s="55" t="s">
        <v>2</v>
      </c>
      <c r="D52" s="55"/>
      <c r="E52" s="31" t="s">
        <v>7</v>
      </c>
      <c r="F52" s="28" t="s">
        <v>154</v>
      </c>
      <c r="G52" s="28"/>
      <c r="H52" s="28"/>
      <c r="I52" s="28"/>
      <c r="J52" s="28"/>
      <c r="K52" s="28"/>
      <c r="L52" s="28"/>
      <c r="M52" s="32" t="s">
        <v>8</v>
      </c>
      <c r="N52" s="31" t="s">
        <v>7</v>
      </c>
      <c r="O52" s="31" t="s">
        <v>153</v>
      </c>
      <c r="P52" s="33"/>
      <c r="Q52" s="33"/>
      <c r="R52" s="28"/>
      <c r="S52" s="28"/>
      <c r="Y52" s="81"/>
      <c r="Z52" s="81"/>
    </row>
    <row r="53" spans="1:26" ht="15" customHeight="1">
      <c r="A53" s="55" t="s">
        <v>9</v>
      </c>
      <c r="B53" s="54"/>
      <c r="C53" s="53" t="s">
        <v>3</v>
      </c>
      <c r="D53" s="53"/>
      <c r="E53" s="34" t="s">
        <v>7</v>
      </c>
      <c r="F53" s="29" t="s">
        <v>155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Y53" s="81"/>
      <c r="Z53" s="81"/>
    </row>
    <row r="54" spans="1:26" ht="15" customHeight="1">
      <c r="A54" s="55"/>
      <c r="B54" s="54" t="s">
        <v>1</v>
      </c>
      <c r="C54" s="56" t="s">
        <v>2</v>
      </c>
      <c r="D54" s="56"/>
      <c r="E54" s="35" t="s">
        <v>7</v>
      </c>
      <c r="F54" s="30" t="s">
        <v>151</v>
      </c>
      <c r="G54" s="30"/>
      <c r="H54" s="30"/>
      <c r="I54" s="30"/>
      <c r="J54" s="30"/>
      <c r="K54" s="30"/>
      <c r="L54" s="30"/>
      <c r="M54" s="36" t="s">
        <v>8</v>
      </c>
      <c r="N54" s="35" t="s">
        <v>7</v>
      </c>
      <c r="O54" s="30"/>
      <c r="P54" s="36"/>
      <c r="Q54" s="35"/>
      <c r="R54" s="30"/>
      <c r="S54" s="30"/>
      <c r="Y54" s="81"/>
      <c r="Z54" s="81"/>
    </row>
    <row r="55" spans="1:26" ht="15" customHeight="1">
      <c r="A55" s="7"/>
      <c r="B55" s="56"/>
      <c r="C55" s="55" t="s">
        <v>3</v>
      </c>
      <c r="D55" s="55"/>
      <c r="E55" s="31" t="s">
        <v>7</v>
      </c>
      <c r="F55" s="28" t="s">
        <v>152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Y55" s="81"/>
      <c r="Z55" s="81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81"/>
      <c r="Z56" s="81"/>
    </row>
    <row r="57" spans="1:26" ht="15" customHeight="1">
      <c r="A57" s="51" t="s">
        <v>6</v>
      </c>
      <c r="B57" s="52"/>
      <c r="C57" s="37" t="s">
        <v>159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Y57" s="81"/>
      <c r="Z57" s="81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Y58" s="81"/>
      <c r="Z58" s="81"/>
    </row>
    <row r="59" spans="1:26" ht="11.45" hidden="1" customHeight="1">
      <c r="A59" s="39" t="s">
        <v>83</v>
      </c>
      <c r="B59" s="7"/>
      <c r="C59" s="45" t="s">
        <v>79</v>
      </c>
      <c r="D59" s="7"/>
      <c r="E59" s="88"/>
      <c r="F59" s="89"/>
      <c r="G59" s="46" t="s">
        <v>80</v>
      </c>
      <c r="H59" s="43"/>
      <c r="I59" s="90"/>
      <c r="J59" s="89"/>
      <c r="K59" s="91" t="s">
        <v>70</v>
      </c>
      <c r="L59" s="92"/>
      <c r="M59" s="93"/>
      <c r="N59" s="94"/>
      <c r="O59" s="50" t="s">
        <v>69</v>
      </c>
      <c r="P59" s="43"/>
      <c r="Q59" s="76" t="str">
        <f>IF(I59="","",+I59-E59-M59)</f>
        <v/>
      </c>
      <c r="R59" s="76"/>
      <c r="S59" s="42" t="s">
        <v>71</v>
      </c>
      <c r="T59" s="44">
        <v>5</v>
      </c>
    </row>
    <row r="60" spans="1:26" ht="15.75" hidden="1" customHeight="1">
      <c r="A60" s="77" t="s">
        <v>12</v>
      </c>
      <c r="B60" s="78"/>
      <c r="C60" s="78"/>
      <c r="D60" s="79"/>
      <c r="E60" s="9">
        <v>1</v>
      </c>
      <c r="F60" s="9">
        <v>2</v>
      </c>
      <c r="G60" s="9">
        <v>3</v>
      </c>
      <c r="H60" s="9">
        <v>4</v>
      </c>
      <c r="I60" s="9">
        <v>5</v>
      </c>
      <c r="J60" s="9">
        <v>6</v>
      </c>
      <c r="K60" s="9">
        <v>7</v>
      </c>
      <c r="L60" s="9">
        <v>8</v>
      </c>
      <c r="M60" s="9">
        <v>9</v>
      </c>
      <c r="N60" s="9">
        <v>10</v>
      </c>
      <c r="O60" s="9">
        <v>11</v>
      </c>
      <c r="P60" s="9">
        <v>12</v>
      </c>
      <c r="Q60" s="9">
        <v>13</v>
      </c>
      <c r="R60" s="9">
        <v>14</v>
      </c>
      <c r="S60" s="77" t="s">
        <v>5</v>
      </c>
      <c r="T60" s="80"/>
      <c r="U60" s="10"/>
      <c r="V60" s="10"/>
      <c r="Y60" s="81"/>
      <c r="Z60" s="81"/>
    </row>
    <row r="61" spans="1:26" ht="15" hidden="1" customHeight="1">
      <c r="A61" s="98"/>
      <c r="B61" s="99"/>
      <c r="C61" s="99"/>
      <c r="D61" s="10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4" t="str">
        <f>IF(E61="","",SUM(E61:R61))</f>
        <v/>
      </c>
      <c r="T61" s="65"/>
      <c r="U61" s="10"/>
      <c r="V61" s="10"/>
      <c r="Y61" s="81"/>
      <c r="Z61" s="81"/>
    </row>
    <row r="62" spans="1:26" ht="14.45" hidden="1" customHeight="1">
      <c r="A62" s="17" t="s">
        <v>10</v>
      </c>
      <c r="B62" s="72" t="str">
        <f>IF(A61="","",VLOOKUP(A61,#REF!,2,0))</f>
        <v/>
      </c>
      <c r="C62" s="72"/>
      <c r="D62" s="18" t="s">
        <v>78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6"/>
      <c r="T62" s="67"/>
      <c r="U62" s="10"/>
      <c r="V62" s="10"/>
      <c r="Y62" s="81"/>
      <c r="Z62" s="81"/>
    </row>
    <row r="63" spans="1:26" ht="15" hidden="1" customHeight="1">
      <c r="A63" s="98"/>
      <c r="B63" s="99"/>
      <c r="C63" s="99"/>
      <c r="D63" s="10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4" t="str">
        <f>IF(E63="","",SUM(E63:R63))</f>
        <v/>
      </c>
      <c r="T63" s="101"/>
      <c r="U63" s="10"/>
      <c r="V63" s="22"/>
      <c r="W63" s="20"/>
      <c r="Y63" s="81"/>
      <c r="Z63" s="81"/>
    </row>
    <row r="64" spans="1:26" ht="15" hidden="1" customHeight="1">
      <c r="A64" s="17" t="s">
        <v>10</v>
      </c>
      <c r="B64" s="72" t="str">
        <f>IF(A63="","",VLOOKUP(A63,#REF!,2,0))</f>
        <v/>
      </c>
      <c r="C64" s="72"/>
      <c r="D64" s="18" t="s">
        <v>78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102"/>
      <c r="T64" s="103"/>
      <c r="U64" s="10"/>
      <c r="V64" s="10"/>
      <c r="X64" s="20"/>
      <c r="Y64" s="81"/>
      <c r="Z64" s="81"/>
    </row>
    <row r="65" spans="1:26" s="48" customFormat="1" ht="15.6" hidden="1" customHeight="1">
      <c r="A65" s="47"/>
      <c r="B65" s="47"/>
      <c r="C65" s="47"/>
      <c r="D65" s="47"/>
      <c r="E65" s="47" t="s">
        <v>72</v>
      </c>
      <c r="F65" s="57"/>
      <c r="G65" s="58"/>
      <c r="H65" s="47" t="s">
        <v>73</v>
      </c>
      <c r="I65" s="57"/>
      <c r="J65" s="58"/>
      <c r="K65" s="47" t="s">
        <v>74</v>
      </c>
      <c r="L65" s="57"/>
      <c r="M65" s="58"/>
      <c r="N65" s="47" t="s">
        <v>75</v>
      </c>
      <c r="O65" s="57"/>
      <c r="P65" s="58"/>
      <c r="Q65" s="47" t="s">
        <v>76</v>
      </c>
      <c r="R65" s="57"/>
      <c r="S65" s="58"/>
      <c r="T65" s="58"/>
      <c r="Y65" s="81"/>
      <c r="Z65" s="81"/>
    </row>
    <row r="66" spans="1:26" ht="6.6" hidden="1" customHeight="1">
      <c r="A66" s="8"/>
      <c r="B66" s="8"/>
      <c r="C66" s="8"/>
      <c r="D66" s="8"/>
      <c r="E66" s="8"/>
      <c r="F66" s="16"/>
      <c r="G66" s="16"/>
      <c r="H66" s="8"/>
      <c r="I66" s="16"/>
      <c r="J66" s="16"/>
      <c r="K66" s="8"/>
      <c r="L66" s="16"/>
      <c r="M66" s="16"/>
      <c r="N66" s="8"/>
      <c r="O66" s="16"/>
      <c r="P66" s="16"/>
      <c r="Q66" s="8"/>
      <c r="R66" s="8"/>
      <c r="S66" s="8"/>
      <c r="Y66" s="81"/>
      <c r="Z66" s="81"/>
    </row>
    <row r="67" spans="1:26" ht="15" hidden="1" customHeight="1">
      <c r="A67" s="59" t="s">
        <v>68</v>
      </c>
      <c r="B67" s="59"/>
      <c r="C67" s="13" t="s">
        <v>0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 t="s">
        <v>4</v>
      </c>
      <c r="O67" s="29"/>
      <c r="P67" s="29"/>
      <c r="Q67" s="29"/>
      <c r="R67" s="29"/>
      <c r="S67" s="29"/>
      <c r="Y67" s="81"/>
      <c r="Z67" s="81"/>
    </row>
    <row r="68" spans="1:26" ht="15" hidden="1" customHeight="1">
      <c r="A68" s="59"/>
      <c r="B68" s="59"/>
      <c r="C68" s="14" t="s">
        <v>1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4</v>
      </c>
      <c r="O68" s="30"/>
      <c r="P68" s="30"/>
      <c r="Q68" s="30"/>
      <c r="R68" s="30"/>
      <c r="S68" s="30"/>
      <c r="Y68" s="81"/>
      <c r="Z68" s="81"/>
    </row>
    <row r="69" spans="1:26" ht="5.0999999999999996" hidden="1" customHeight="1">
      <c r="A69" s="12"/>
      <c r="B69" s="12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Y69" s="81"/>
      <c r="Z69" s="81"/>
    </row>
    <row r="70" spans="1:26" ht="15" hidden="1" customHeight="1">
      <c r="A70" s="7"/>
      <c r="B70" s="53" t="s">
        <v>0</v>
      </c>
      <c r="C70" s="55" t="s">
        <v>2</v>
      </c>
      <c r="D70" s="55"/>
      <c r="E70" s="31" t="s">
        <v>7</v>
      </c>
      <c r="F70" s="28"/>
      <c r="G70" s="28"/>
      <c r="H70" s="28"/>
      <c r="I70" s="28"/>
      <c r="J70" s="28"/>
      <c r="K70" s="28"/>
      <c r="L70" s="28"/>
      <c r="M70" s="32" t="s">
        <v>8</v>
      </c>
      <c r="N70" s="31" t="s">
        <v>7</v>
      </c>
      <c r="O70" s="31"/>
      <c r="P70" s="33"/>
      <c r="Q70" s="33"/>
      <c r="R70" s="28"/>
      <c r="S70" s="28"/>
      <c r="Y70" s="81"/>
      <c r="Z70" s="81"/>
    </row>
    <row r="71" spans="1:26" ht="15" hidden="1" customHeight="1">
      <c r="A71" s="55" t="s">
        <v>9</v>
      </c>
      <c r="B71" s="54"/>
      <c r="C71" s="53" t="s">
        <v>3</v>
      </c>
      <c r="D71" s="53"/>
      <c r="E71" s="34" t="s">
        <v>7</v>
      </c>
      <c r="F71" s="2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Y71" s="81"/>
      <c r="Z71" s="81"/>
    </row>
    <row r="72" spans="1:26" ht="15" hidden="1" customHeight="1">
      <c r="A72" s="55"/>
      <c r="B72" s="54" t="s">
        <v>1</v>
      </c>
      <c r="C72" s="56" t="s">
        <v>2</v>
      </c>
      <c r="D72" s="56"/>
      <c r="E72" s="35" t="s">
        <v>7</v>
      </c>
      <c r="F72" s="30"/>
      <c r="G72" s="30"/>
      <c r="H72" s="30"/>
      <c r="I72" s="30"/>
      <c r="J72" s="30"/>
      <c r="K72" s="30"/>
      <c r="L72" s="30"/>
      <c r="M72" s="36" t="s">
        <v>8</v>
      </c>
      <c r="N72" s="35" t="s">
        <v>7</v>
      </c>
      <c r="O72" s="30"/>
      <c r="P72" s="36"/>
      <c r="Q72" s="35"/>
      <c r="R72" s="30"/>
      <c r="S72" s="30"/>
      <c r="Y72" s="81"/>
      <c r="Z72" s="81"/>
    </row>
    <row r="73" spans="1:26" ht="15" hidden="1" customHeight="1">
      <c r="A73" s="7"/>
      <c r="B73" s="56"/>
      <c r="C73" s="55" t="s">
        <v>3</v>
      </c>
      <c r="D73" s="55"/>
      <c r="E73" s="31" t="s">
        <v>7</v>
      </c>
      <c r="F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Y73" s="81"/>
      <c r="Z73" s="81"/>
    </row>
    <row r="74" spans="1:26" ht="5.0999999999999996" hidden="1" customHeight="1">
      <c r="A74" s="7"/>
      <c r="B74" s="7"/>
      <c r="C74" s="7"/>
      <c r="D74" s="7"/>
      <c r="E74" s="1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Y74" s="81"/>
      <c r="Z74" s="81"/>
    </row>
    <row r="75" spans="1:26" ht="15" hidden="1" customHeight="1">
      <c r="A75" s="51" t="s">
        <v>6</v>
      </c>
      <c r="B75" s="52"/>
      <c r="C75" s="37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Y75" s="81"/>
      <c r="Z75" s="81"/>
    </row>
    <row r="76" spans="1:26" ht="7.9" hidden="1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49"/>
      <c r="N76" s="49"/>
      <c r="O76" s="49"/>
      <c r="P76" s="49"/>
      <c r="Q76" s="7"/>
      <c r="R76" s="7"/>
      <c r="S76" s="7"/>
      <c r="Y76" s="81"/>
      <c r="Z76" s="81"/>
    </row>
    <row r="77" spans="1:26" ht="12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40" t="s">
        <v>107</v>
      </c>
      <c r="U77" s="21"/>
    </row>
    <row r="78" spans="1:26" ht="24.95" customHeight="1">
      <c r="A78" s="104" t="s">
        <v>65</v>
      </c>
      <c r="B78" s="105"/>
      <c r="C78" s="24"/>
      <c r="D78" s="24"/>
      <c r="E78" s="25" t="s">
        <v>66</v>
      </c>
      <c r="F78" s="106" t="s">
        <v>64</v>
      </c>
      <c r="G78" s="106"/>
      <c r="H78" s="106"/>
      <c r="I78" s="107" t="s">
        <v>67</v>
      </c>
      <c r="J78" s="107"/>
      <c r="K78" s="107"/>
      <c r="L78" s="107"/>
      <c r="M78" s="107"/>
      <c r="N78" s="107"/>
      <c r="O78" s="24"/>
      <c r="P78" s="24"/>
      <c r="Q78" s="26"/>
      <c r="R78" s="24"/>
      <c r="S78" s="27"/>
    </row>
  </sheetData>
  <sheetProtection formatCells="0"/>
  <mergeCells count="233">
    <mergeCell ref="A75:B75"/>
    <mergeCell ref="Y76:Z76"/>
    <mergeCell ref="A78:B78"/>
    <mergeCell ref="F78:H78"/>
    <mergeCell ref="I78:N78"/>
    <mergeCell ref="A67:B68"/>
    <mergeCell ref="B70:B71"/>
    <mergeCell ref="C70:D70"/>
    <mergeCell ref="A71:A72"/>
    <mergeCell ref="C71:D71"/>
    <mergeCell ref="B72:B73"/>
    <mergeCell ref="C72:D72"/>
    <mergeCell ref="C73:D73"/>
    <mergeCell ref="P63:P64"/>
    <mergeCell ref="Q63:Q64"/>
    <mergeCell ref="R63:R64"/>
    <mergeCell ref="M63:M64"/>
    <mergeCell ref="N63:N64"/>
    <mergeCell ref="O63:O64"/>
    <mergeCell ref="S63:T64"/>
    <mergeCell ref="B64:C64"/>
    <mergeCell ref="F65:G65"/>
    <mergeCell ref="I65:J65"/>
    <mergeCell ref="L65:M65"/>
    <mergeCell ref="O65:P65"/>
    <mergeCell ref="R65:T65"/>
    <mergeCell ref="J63:J64"/>
    <mergeCell ref="K63:K64"/>
    <mergeCell ref="L63:L64"/>
    <mergeCell ref="Q61:Q62"/>
    <mergeCell ref="R61:R62"/>
    <mergeCell ref="S61:T62"/>
    <mergeCell ref="B62:C62"/>
    <mergeCell ref="A63:D63"/>
    <mergeCell ref="E63:E64"/>
    <mergeCell ref="F63:F64"/>
    <mergeCell ref="G63:G64"/>
    <mergeCell ref="H63:H64"/>
    <mergeCell ref="I63:I64"/>
    <mergeCell ref="K61:K62"/>
    <mergeCell ref="L61:L62"/>
    <mergeCell ref="M61:M62"/>
    <mergeCell ref="N61:N62"/>
    <mergeCell ref="O61:O62"/>
    <mergeCell ref="P61:P62"/>
    <mergeCell ref="A60:D60"/>
    <mergeCell ref="S60:T60"/>
    <mergeCell ref="Y60:Z75"/>
    <mergeCell ref="A61:D61"/>
    <mergeCell ref="E61:E62"/>
    <mergeCell ref="F61:F62"/>
    <mergeCell ref="G61:G62"/>
    <mergeCell ref="H61:H62"/>
    <mergeCell ref="I61:I62"/>
    <mergeCell ref="J61:J62"/>
    <mergeCell ref="A57:B57"/>
    <mergeCell ref="E59:F59"/>
    <mergeCell ref="I59:J59"/>
    <mergeCell ref="K59:L59"/>
    <mergeCell ref="M59:N59"/>
    <mergeCell ref="Q59:R59"/>
    <mergeCell ref="A49:B50"/>
    <mergeCell ref="B52:B53"/>
    <mergeCell ref="C52:D52"/>
    <mergeCell ref="A53:A54"/>
    <mergeCell ref="C53:D53"/>
    <mergeCell ref="B54:B55"/>
    <mergeCell ref="C54:D54"/>
    <mergeCell ref="C55:D55"/>
    <mergeCell ref="P45:P46"/>
    <mergeCell ref="Q45:Q46"/>
    <mergeCell ref="R45:R46"/>
    <mergeCell ref="S45:T46"/>
    <mergeCell ref="B46:C46"/>
    <mergeCell ref="F47:G47"/>
    <mergeCell ref="I47:J47"/>
    <mergeCell ref="L47:M47"/>
    <mergeCell ref="O47:P47"/>
    <mergeCell ref="R47:T47"/>
    <mergeCell ref="J45:J46"/>
    <mergeCell ref="K45:K46"/>
    <mergeCell ref="L45:L46"/>
    <mergeCell ref="M45:M46"/>
    <mergeCell ref="N45:N46"/>
    <mergeCell ref="O45:O46"/>
    <mergeCell ref="Q43:Q44"/>
    <mergeCell ref="R43:R44"/>
    <mergeCell ref="S43:T44"/>
    <mergeCell ref="B44:C44"/>
    <mergeCell ref="A45:D45"/>
    <mergeCell ref="E45:E46"/>
    <mergeCell ref="F45:F46"/>
    <mergeCell ref="G45:G46"/>
    <mergeCell ref="H45:H46"/>
    <mergeCell ref="I45:I46"/>
    <mergeCell ref="K43:K44"/>
    <mergeCell ref="L43:L44"/>
    <mergeCell ref="M43:M44"/>
    <mergeCell ref="N43:N44"/>
    <mergeCell ref="O43:O44"/>
    <mergeCell ref="P43:P44"/>
    <mergeCell ref="A42:D42"/>
    <mergeCell ref="S42:T42"/>
    <mergeCell ref="Y42:Z58"/>
    <mergeCell ref="A43:D43"/>
    <mergeCell ref="E43:E44"/>
    <mergeCell ref="F43:F44"/>
    <mergeCell ref="G43:G44"/>
    <mergeCell ref="H43:H44"/>
    <mergeCell ref="I43:I44"/>
    <mergeCell ref="J43:J44"/>
    <mergeCell ref="A21:B21"/>
    <mergeCell ref="E41:F41"/>
    <mergeCell ref="I41:J41"/>
    <mergeCell ref="K41:L41"/>
    <mergeCell ref="M41:N41"/>
    <mergeCell ref="Q41:R41"/>
    <mergeCell ref="E23:F23"/>
    <mergeCell ref="I23:J23"/>
    <mergeCell ref="K23:L23"/>
    <mergeCell ref="M23:N23"/>
    <mergeCell ref="A13:B14"/>
    <mergeCell ref="B16:B17"/>
    <mergeCell ref="C16:D16"/>
    <mergeCell ref="A17:A18"/>
    <mergeCell ref="C17:D17"/>
    <mergeCell ref="B18:B19"/>
    <mergeCell ref="C18:D18"/>
    <mergeCell ref="C19:D19"/>
    <mergeCell ref="P9:P10"/>
    <mergeCell ref="Q9:Q10"/>
    <mergeCell ref="R9:R10"/>
    <mergeCell ref="S9:T10"/>
    <mergeCell ref="B10:C10"/>
    <mergeCell ref="F11:G11"/>
    <mergeCell ref="I11:J11"/>
    <mergeCell ref="L11:M11"/>
    <mergeCell ref="O11:P11"/>
    <mergeCell ref="R11:T11"/>
    <mergeCell ref="J9:J10"/>
    <mergeCell ref="K9:K10"/>
    <mergeCell ref="L9:L10"/>
    <mergeCell ref="M9:M10"/>
    <mergeCell ref="N9:N10"/>
    <mergeCell ref="O9:O10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K7:K8"/>
    <mergeCell ref="L7:L8"/>
    <mergeCell ref="M7:M8"/>
    <mergeCell ref="N7:N8"/>
    <mergeCell ref="O7:O8"/>
    <mergeCell ref="P7:P8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Q23:R23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B26:C26"/>
    <mergeCell ref="A27:D27"/>
    <mergeCell ref="E27:E28"/>
    <mergeCell ref="F27:F28"/>
    <mergeCell ref="G27:G28"/>
    <mergeCell ref="H27:H28"/>
    <mergeCell ref="B28:C28"/>
    <mergeCell ref="P25:P26"/>
    <mergeCell ref="Q25:Q26"/>
    <mergeCell ref="R25:R26"/>
    <mergeCell ref="S25:T26"/>
    <mergeCell ref="O27:O28"/>
    <mergeCell ref="P27:P28"/>
    <mergeCell ref="Q27:Q28"/>
    <mergeCell ref="R27:R28"/>
    <mergeCell ref="S27:T28"/>
    <mergeCell ref="I27:I28"/>
    <mergeCell ref="J27:J28"/>
    <mergeCell ref="K27:K28"/>
    <mergeCell ref="L27:L28"/>
    <mergeCell ref="M27:M28"/>
    <mergeCell ref="N27:N28"/>
    <mergeCell ref="F29:G29"/>
    <mergeCell ref="I29:J29"/>
    <mergeCell ref="L29:M29"/>
    <mergeCell ref="O29:P29"/>
    <mergeCell ref="R29:T29"/>
    <mergeCell ref="A31:B32"/>
    <mergeCell ref="A39:B39"/>
    <mergeCell ref="B34:B35"/>
    <mergeCell ref="C34:D34"/>
    <mergeCell ref="A35:A36"/>
    <mergeCell ref="C35:D35"/>
    <mergeCell ref="B36:B37"/>
    <mergeCell ref="C36:D36"/>
    <mergeCell ref="C37:D37"/>
  </mergeCells>
  <phoneticPr fontId="1"/>
  <dataValidations count="7">
    <dataValidation type="list" imeMode="on" allowBlank="1" showInputMessage="1" showErrorMessage="1" sqref="B2">
      <formula1>試合日</formula1>
    </dataValidation>
    <dataValidation type="list" allowBlank="1" showInputMessage="1" showErrorMessage="1" sqref="R65:T65 R11:T11 R47:T47 R29:T29">
      <formula1>記録員</formula1>
    </dataValidation>
    <dataValidation type="list" allowBlank="1" showInputMessage="1" showErrorMessage="1" sqref="F65:G65 I65:J65 L65:M65 O65:P65 I11:J11 L11:M11 O11:P11 F47:G47 I47:J47 L47:M47 O47:P47 F11:G11 I29:J29 L29:M29 O29:P29 F29:G29">
      <formula1>u</formula1>
    </dataValidation>
    <dataValidation type="list" allowBlank="1" showInputMessage="1" showErrorMessage="1" sqref="A7:D7 A9:D9 A43:D43 A45:D45 A61:D61 A63:D63 A25:D25 A27:D27">
      <formula1>TEAM</formula1>
    </dataValidation>
    <dataValidation imeMode="off" allowBlank="1" showInputMessage="1" showErrorMessage="1" sqref="E45:S45 E9:S9 E43:S43 E7:S7 E63:S63 E61:S61 E27:S27 E25:S25"/>
    <dataValidation imeMode="on" allowBlank="1" showInputMessage="1" showErrorMessage="1" sqref="P78:S78 I78 S77 E78:F78 A78 C78 E13:Q15 D16:K19 R13:S19 L53:Q55 S3:S4 S1 B1 R1:R4 K4:P4 D49:D50 M52:O52 L17:Q19 D13:D14 D56:S57 C49:C51 M16:O16 E49:Q51 D20:S21 C13:C15 D52:K55 R49:S55 E67:Q69 C3:F4 R67:S73 L71:Q73 D67:D68 M70:O70 D74:S75 C67:C69 J3:J4 Q2:Q4 C31:C33 A1:A2 G2:I4 D70:F73 G70:K72 H73:K73 E31:Q33 D34:K37 R31:S37 L35:Q37 D31:D32 M34:O34 D38:S39 K2:P2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42"/>
  <sheetViews>
    <sheetView showGridLines="0" showOutlineSymbols="0" view="pageBreakPreview" zoomScaleNormal="87" zoomScaleSheetLayoutView="100" workbookViewId="0">
      <pane ySplit="3" topLeftCell="A4" activePane="bottomLeft" state="frozenSplit"/>
      <selection pane="bottomLeft" activeCell="K2" sqref="K2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82" t="s">
        <v>106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7"/>
      <c r="S1" s="19"/>
    </row>
    <row r="2" spans="1:26" ht="16.5" customHeight="1">
      <c r="A2" s="42" t="s">
        <v>15</v>
      </c>
      <c r="B2" s="83">
        <v>41819</v>
      </c>
      <c r="C2" s="84"/>
      <c r="D2" s="84"/>
      <c r="E2" s="84"/>
      <c r="F2" s="84"/>
      <c r="G2" s="7"/>
      <c r="H2" s="7"/>
      <c r="I2" s="85" t="s">
        <v>14</v>
      </c>
      <c r="J2" s="85"/>
      <c r="K2" s="28" t="s">
        <v>88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85" t="s">
        <v>13</v>
      </c>
      <c r="J3" s="85"/>
      <c r="K3" s="86" t="s">
        <v>160</v>
      </c>
      <c r="L3" s="87"/>
      <c r="M3" s="87"/>
      <c r="N3" s="87"/>
      <c r="O3" s="87"/>
      <c r="P3" s="87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9" t="s">
        <v>82</v>
      </c>
      <c r="B5" s="7"/>
      <c r="C5" s="45" t="s">
        <v>79</v>
      </c>
      <c r="D5" s="7"/>
      <c r="E5" s="88">
        <v>0.37152777777777773</v>
      </c>
      <c r="F5" s="89"/>
      <c r="G5" s="46" t="s">
        <v>80</v>
      </c>
      <c r="H5" s="43"/>
      <c r="I5" s="90">
        <v>0.45069444444444445</v>
      </c>
      <c r="J5" s="89"/>
      <c r="K5" s="91" t="s">
        <v>70</v>
      </c>
      <c r="L5" s="92"/>
      <c r="M5" s="93"/>
      <c r="N5" s="94"/>
      <c r="O5" s="50" t="s">
        <v>69</v>
      </c>
      <c r="P5" s="43"/>
      <c r="Q5" s="76">
        <f>IF(I5="","",+I5-E5-M5)</f>
        <v>7.9166666666666718E-2</v>
      </c>
      <c r="R5" s="76"/>
      <c r="S5" s="42" t="s">
        <v>71</v>
      </c>
      <c r="T5" s="44">
        <v>5</v>
      </c>
    </row>
    <row r="6" spans="1:26" ht="15.75" customHeight="1">
      <c r="A6" s="77" t="s">
        <v>12</v>
      </c>
      <c r="B6" s="78"/>
      <c r="C6" s="78"/>
      <c r="D6" s="79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7" t="s">
        <v>5</v>
      </c>
      <c r="T6" s="80"/>
      <c r="U6" s="10"/>
      <c r="V6" s="10"/>
      <c r="Y6" s="81"/>
      <c r="Z6" s="81"/>
    </row>
    <row r="7" spans="1:26" ht="15" customHeight="1">
      <c r="A7" s="73" t="s">
        <v>91</v>
      </c>
      <c r="B7" s="74"/>
      <c r="C7" s="74"/>
      <c r="D7" s="75"/>
      <c r="E7" s="60">
        <v>1</v>
      </c>
      <c r="F7" s="60">
        <v>0</v>
      </c>
      <c r="G7" s="60">
        <v>4</v>
      </c>
      <c r="H7" s="60">
        <v>1</v>
      </c>
      <c r="I7" s="60">
        <v>0</v>
      </c>
      <c r="J7" s="60">
        <v>1</v>
      </c>
      <c r="K7" s="60"/>
      <c r="L7" s="60"/>
      <c r="M7" s="60"/>
      <c r="N7" s="60"/>
      <c r="O7" s="60"/>
      <c r="P7" s="60"/>
      <c r="Q7" s="60"/>
      <c r="R7" s="60"/>
      <c r="S7" s="64">
        <f>IF(E7="","",SUM(E7:R7))</f>
        <v>7</v>
      </c>
      <c r="T7" s="65"/>
      <c r="U7" s="10"/>
      <c r="V7" s="10"/>
      <c r="Y7" s="81"/>
      <c r="Z7" s="81"/>
    </row>
    <row r="8" spans="1:26" ht="14.45" customHeight="1">
      <c r="A8" s="17" t="s">
        <v>10</v>
      </c>
      <c r="B8" s="72"/>
      <c r="C8" s="72"/>
      <c r="D8" s="18" t="s">
        <v>78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6"/>
      <c r="T8" s="67"/>
      <c r="U8" s="10"/>
      <c r="V8" s="10"/>
      <c r="Y8" s="81"/>
      <c r="Z8" s="81"/>
    </row>
    <row r="9" spans="1:26" ht="15" customHeight="1">
      <c r="A9" s="73" t="s">
        <v>94</v>
      </c>
      <c r="B9" s="74"/>
      <c r="C9" s="74"/>
      <c r="D9" s="75"/>
      <c r="E9" s="60">
        <v>0</v>
      </c>
      <c r="F9" s="60">
        <v>0</v>
      </c>
      <c r="G9" s="60">
        <v>0</v>
      </c>
      <c r="H9" s="60">
        <v>2</v>
      </c>
      <c r="I9" s="60">
        <v>4</v>
      </c>
      <c r="J9" s="62">
        <v>0</v>
      </c>
      <c r="K9" s="62"/>
      <c r="L9" s="62"/>
      <c r="M9" s="62"/>
      <c r="N9" s="62"/>
      <c r="O9" s="62"/>
      <c r="P9" s="62"/>
      <c r="Q9" s="62"/>
      <c r="R9" s="62"/>
      <c r="S9" s="68">
        <f>IF(E9="","",SUM(E9:R9))</f>
        <v>6</v>
      </c>
      <c r="T9" s="69"/>
      <c r="U9" s="10"/>
      <c r="V9" s="22"/>
      <c r="W9" s="20"/>
      <c r="Y9" s="81"/>
      <c r="Z9" s="81"/>
    </row>
    <row r="10" spans="1:26" ht="15" customHeight="1">
      <c r="A10" s="17" t="s">
        <v>10</v>
      </c>
      <c r="B10" s="72"/>
      <c r="C10" s="72"/>
      <c r="D10" s="18" t="s">
        <v>78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70"/>
      <c r="T10" s="71"/>
      <c r="U10" s="10"/>
      <c r="V10" s="10"/>
      <c r="X10" s="20"/>
      <c r="Y10" s="81"/>
      <c r="Z10" s="81"/>
    </row>
    <row r="11" spans="1:26" s="48" customFormat="1" ht="15.6" customHeight="1">
      <c r="A11" s="47"/>
      <c r="B11" s="47"/>
      <c r="C11" s="47"/>
      <c r="D11" s="47"/>
      <c r="E11" s="47" t="s">
        <v>72</v>
      </c>
      <c r="F11" s="57" t="s">
        <v>98</v>
      </c>
      <c r="G11" s="58"/>
      <c r="H11" s="47" t="s">
        <v>73</v>
      </c>
      <c r="I11" s="57" t="s">
        <v>104</v>
      </c>
      <c r="J11" s="58"/>
      <c r="K11" s="47" t="s">
        <v>74</v>
      </c>
      <c r="L11" s="57"/>
      <c r="M11" s="58"/>
      <c r="N11" s="47" t="s">
        <v>75</v>
      </c>
      <c r="O11" s="57" t="s">
        <v>97</v>
      </c>
      <c r="P11" s="58"/>
      <c r="Q11" s="47" t="s">
        <v>76</v>
      </c>
      <c r="R11" s="57" t="s">
        <v>77</v>
      </c>
      <c r="S11" s="58"/>
      <c r="T11" s="58"/>
      <c r="Y11" s="81"/>
      <c r="Z11" s="81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81"/>
      <c r="Z12" s="81"/>
    </row>
    <row r="13" spans="1:26" ht="15" customHeight="1">
      <c r="A13" s="59" t="s">
        <v>68</v>
      </c>
      <c r="B13" s="59"/>
      <c r="C13" s="13" t="s">
        <v>0</v>
      </c>
      <c r="D13" s="29" t="s">
        <v>111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112</v>
      </c>
      <c r="P13" s="29"/>
      <c r="Q13" s="29"/>
      <c r="R13" s="29"/>
      <c r="S13" s="29"/>
      <c r="Y13" s="81"/>
      <c r="Z13" s="81"/>
    </row>
    <row r="14" spans="1:26" ht="15" customHeight="1">
      <c r="A14" s="59"/>
      <c r="B14" s="59"/>
      <c r="C14" s="14" t="s">
        <v>1</v>
      </c>
      <c r="D14" s="30" t="s">
        <v>113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114</v>
      </c>
      <c r="P14" s="30"/>
      <c r="Q14" s="30"/>
      <c r="R14" s="30"/>
      <c r="S14" s="30"/>
      <c r="Y14" s="81"/>
      <c r="Z14" s="81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1"/>
      <c r="Z15" s="81"/>
    </row>
    <row r="16" spans="1:26" ht="15" customHeight="1">
      <c r="A16" s="7"/>
      <c r="B16" s="53" t="s">
        <v>0</v>
      </c>
      <c r="C16" s="55" t="s">
        <v>2</v>
      </c>
      <c r="D16" s="55"/>
      <c r="E16" s="31" t="s">
        <v>7</v>
      </c>
      <c r="F16" s="28" t="s">
        <v>115</v>
      </c>
      <c r="G16" s="28"/>
      <c r="H16" s="28"/>
      <c r="I16" s="28"/>
      <c r="J16" s="28"/>
      <c r="K16" s="28"/>
      <c r="L16" s="28"/>
      <c r="M16" s="32" t="s">
        <v>8</v>
      </c>
      <c r="N16" s="31" t="s">
        <v>7</v>
      </c>
      <c r="O16" s="31"/>
      <c r="P16" s="33"/>
      <c r="Q16" s="33"/>
      <c r="R16" s="28"/>
      <c r="S16" s="28"/>
      <c r="Y16" s="81"/>
      <c r="Z16" s="81"/>
    </row>
    <row r="17" spans="1:26" ht="15" customHeight="1">
      <c r="A17" s="55" t="s">
        <v>9</v>
      </c>
      <c r="B17" s="54"/>
      <c r="C17" s="53" t="s">
        <v>3</v>
      </c>
      <c r="D17" s="53"/>
      <c r="E17" s="34" t="s">
        <v>7</v>
      </c>
      <c r="F17" s="29" t="s">
        <v>116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81"/>
      <c r="Z17" s="81"/>
    </row>
    <row r="18" spans="1:26" ht="15" customHeight="1">
      <c r="A18" s="55"/>
      <c r="B18" s="54" t="s">
        <v>1</v>
      </c>
      <c r="C18" s="56" t="s">
        <v>2</v>
      </c>
      <c r="D18" s="56"/>
      <c r="E18" s="35" t="s">
        <v>7</v>
      </c>
      <c r="F18" s="30" t="s">
        <v>117</v>
      </c>
      <c r="G18" s="30"/>
      <c r="H18" s="30"/>
      <c r="I18" s="30"/>
      <c r="J18" s="30"/>
      <c r="K18" s="30"/>
      <c r="L18" s="30"/>
      <c r="M18" s="36" t="s">
        <v>8</v>
      </c>
      <c r="N18" s="35" t="s">
        <v>7</v>
      </c>
      <c r="O18" s="30"/>
      <c r="P18" s="36"/>
      <c r="Q18" s="35"/>
      <c r="R18" s="30"/>
      <c r="S18" s="30"/>
      <c r="Y18" s="81"/>
      <c r="Z18" s="81"/>
    </row>
    <row r="19" spans="1:26" ht="15" customHeight="1">
      <c r="A19" s="7"/>
      <c r="B19" s="56"/>
      <c r="C19" s="55" t="s">
        <v>3</v>
      </c>
      <c r="D19" s="55"/>
      <c r="E19" s="31" t="s">
        <v>7</v>
      </c>
      <c r="F19" s="28" t="s">
        <v>114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81"/>
      <c r="Z19" s="81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81"/>
      <c r="Z20" s="81"/>
    </row>
    <row r="21" spans="1:26" ht="15" customHeight="1">
      <c r="A21" s="51" t="s">
        <v>6</v>
      </c>
      <c r="B21" s="52"/>
      <c r="C21" s="37" t="s">
        <v>118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81"/>
      <c r="Z21" s="81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1"/>
      <c r="Z22" s="81"/>
    </row>
    <row r="23" spans="1:26" ht="11.45" customHeight="1">
      <c r="A23" s="39" t="s">
        <v>83</v>
      </c>
      <c r="B23" s="7"/>
      <c r="C23" s="45" t="s">
        <v>79</v>
      </c>
      <c r="D23" s="7"/>
      <c r="E23" s="88">
        <v>0.46597222222222223</v>
      </c>
      <c r="F23" s="89"/>
      <c r="G23" s="46" t="s">
        <v>80</v>
      </c>
      <c r="H23" s="43"/>
      <c r="I23" s="90">
        <v>0.53125</v>
      </c>
      <c r="J23" s="89"/>
      <c r="K23" s="91" t="s">
        <v>70</v>
      </c>
      <c r="L23" s="92"/>
      <c r="M23" s="93"/>
      <c r="N23" s="94"/>
      <c r="O23" s="50" t="s">
        <v>69</v>
      </c>
      <c r="P23" s="43"/>
      <c r="Q23" s="76">
        <f>IF(I23="","",+I23-E23-M23)</f>
        <v>6.5277777777777768E-2</v>
      </c>
      <c r="R23" s="76"/>
      <c r="S23" s="42" t="s">
        <v>71</v>
      </c>
      <c r="T23" s="44">
        <v>4</v>
      </c>
    </row>
    <row r="24" spans="1:26" ht="15.75" customHeight="1">
      <c r="A24" s="77" t="s">
        <v>12</v>
      </c>
      <c r="B24" s="78"/>
      <c r="C24" s="78"/>
      <c r="D24" s="79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7" t="s">
        <v>5</v>
      </c>
      <c r="T24" s="80"/>
      <c r="U24" s="10"/>
      <c r="V24" s="10"/>
      <c r="Y24" s="81"/>
      <c r="Z24" s="81"/>
    </row>
    <row r="25" spans="1:26" ht="15" customHeight="1">
      <c r="A25" s="73" t="s">
        <v>119</v>
      </c>
      <c r="B25" s="74"/>
      <c r="C25" s="74"/>
      <c r="D25" s="75"/>
      <c r="E25" s="60">
        <v>0</v>
      </c>
      <c r="F25" s="60">
        <v>2</v>
      </c>
      <c r="G25" s="60">
        <v>0</v>
      </c>
      <c r="H25" s="60">
        <v>0</v>
      </c>
      <c r="I25" s="60">
        <v>0</v>
      </c>
      <c r="J25" s="60">
        <v>1</v>
      </c>
      <c r="K25" s="60"/>
      <c r="L25" s="60"/>
      <c r="M25" s="60"/>
      <c r="N25" s="60"/>
      <c r="O25" s="60"/>
      <c r="P25" s="60"/>
      <c r="Q25" s="60"/>
      <c r="R25" s="60"/>
      <c r="S25" s="64">
        <f>IF(E25="","",SUM(E25:R25))</f>
        <v>3</v>
      </c>
      <c r="T25" s="65"/>
      <c r="U25" s="10"/>
      <c r="V25" s="10"/>
      <c r="Y25" s="81"/>
      <c r="Z25" s="81"/>
    </row>
    <row r="26" spans="1:26" ht="14.45" customHeight="1">
      <c r="A26" s="17" t="s">
        <v>10</v>
      </c>
      <c r="B26" s="72"/>
      <c r="C26" s="72"/>
      <c r="D26" s="18" t="s">
        <v>78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6"/>
      <c r="T26" s="67"/>
      <c r="U26" s="10"/>
      <c r="V26" s="10"/>
      <c r="Y26" s="81"/>
      <c r="Z26" s="81"/>
    </row>
    <row r="27" spans="1:26" ht="15" customHeight="1">
      <c r="A27" s="73" t="s">
        <v>120</v>
      </c>
      <c r="B27" s="74"/>
      <c r="C27" s="74"/>
      <c r="D27" s="75"/>
      <c r="E27" s="60">
        <v>2</v>
      </c>
      <c r="F27" s="60">
        <v>0</v>
      </c>
      <c r="G27" s="60">
        <v>5</v>
      </c>
      <c r="H27" s="60">
        <v>1</v>
      </c>
      <c r="I27" s="60">
        <v>0</v>
      </c>
      <c r="J27" s="60" t="s">
        <v>129</v>
      </c>
      <c r="K27" s="60"/>
      <c r="L27" s="60"/>
      <c r="M27" s="60"/>
      <c r="N27" s="60"/>
      <c r="O27" s="60"/>
      <c r="P27" s="60"/>
      <c r="Q27" s="60"/>
      <c r="R27" s="60"/>
      <c r="S27" s="64">
        <f>IF(E27="","",SUM(E27:R27))</f>
        <v>8</v>
      </c>
      <c r="T27" s="101"/>
      <c r="U27" s="10"/>
      <c r="V27" s="22"/>
      <c r="W27" s="20"/>
      <c r="Y27" s="81"/>
      <c r="Z27" s="81"/>
    </row>
    <row r="28" spans="1:26" ht="15" customHeight="1">
      <c r="A28" s="17" t="s">
        <v>10</v>
      </c>
      <c r="B28" s="72"/>
      <c r="C28" s="72"/>
      <c r="D28" s="18" t="s">
        <v>78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102"/>
      <c r="T28" s="103"/>
      <c r="U28" s="10"/>
      <c r="V28" s="10"/>
      <c r="X28" s="20"/>
      <c r="Y28" s="81"/>
      <c r="Z28" s="81"/>
    </row>
    <row r="29" spans="1:26" s="48" customFormat="1" ht="15.6" customHeight="1">
      <c r="A29" s="47"/>
      <c r="B29" s="47"/>
      <c r="C29" s="47"/>
      <c r="D29" s="47"/>
      <c r="E29" s="47" t="s">
        <v>72</v>
      </c>
      <c r="F29" s="57" t="s">
        <v>110</v>
      </c>
      <c r="G29" s="58"/>
      <c r="H29" s="47" t="s">
        <v>73</v>
      </c>
      <c r="I29" s="57" t="s">
        <v>101</v>
      </c>
      <c r="J29" s="58"/>
      <c r="K29" s="47" t="s">
        <v>74</v>
      </c>
      <c r="L29" s="57"/>
      <c r="M29" s="58"/>
      <c r="N29" s="47" t="s">
        <v>75</v>
      </c>
      <c r="O29" s="57" t="s">
        <v>96</v>
      </c>
      <c r="P29" s="58"/>
      <c r="Q29" s="47" t="s">
        <v>76</v>
      </c>
      <c r="R29" s="57" t="s">
        <v>99</v>
      </c>
      <c r="S29" s="58"/>
      <c r="T29" s="58"/>
      <c r="Y29" s="81"/>
      <c r="Z29" s="81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81"/>
      <c r="Z30" s="81"/>
    </row>
    <row r="31" spans="1:26" ht="15" customHeight="1">
      <c r="A31" s="59" t="s">
        <v>68</v>
      </c>
      <c r="B31" s="59"/>
      <c r="C31" s="13" t="s">
        <v>0</v>
      </c>
      <c r="D31" s="29" t="s">
        <v>131</v>
      </c>
      <c r="E31" s="29"/>
      <c r="F31" s="29"/>
      <c r="G31" s="29"/>
      <c r="H31" s="29"/>
      <c r="I31" s="29"/>
      <c r="J31" s="29"/>
      <c r="K31" s="29"/>
      <c r="L31" s="29"/>
      <c r="M31" s="29"/>
      <c r="N31" s="29" t="s">
        <v>4</v>
      </c>
      <c r="O31" s="29" t="s">
        <v>121</v>
      </c>
      <c r="P31" s="29"/>
      <c r="Q31" s="29"/>
      <c r="R31" s="29"/>
      <c r="S31" s="29"/>
      <c r="Y31" s="81"/>
      <c r="Z31" s="81"/>
    </row>
    <row r="32" spans="1:26" ht="15" customHeight="1">
      <c r="A32" s="59"/>
      <c r="B32" s="59"/>
      <c r="C32" s="14" t="s">
        <v>1</v>
      </c>
      <c r="D32" s="30" t="s">
        <v>132</v>
      </c>
      <c r="E32" s="30"/>
      <c r="F32" s="30"/>
      <c r="G32" s="30"/>
      <c r="H32" s="30"/>
      <c r="I32" s="30"/>
      <c r="J32" s="30"/>
      <c r="K32" s="30"/>
      <c r="L32" s="30"/>
      <c r="M32" s="30"/>
      <c r="N32" s="30" t="s">
        <v>4</v>
      </c>
      <c r="O32" s="30" t="s">
        <v>122</v>
      </c>
      <c r="P32" s="30"/>
      <c r="Q32" s="30"/>
      <c r="R32" s="30"/>
      <c r="S32" s="30"/>
      <c r="Y32" s="81"/>
      <c r="Z32" s="81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81"/>
      <c r="Z33" s="81"/>
    </row>
    <row r="34" spans="1:26" ht="15" customHeight="1">
      <c r="A34" s="7"/>
      <c r="B34" s="53" t="s">
        <v>0</v>
      </c>
      <c r="C34" s="55" t="s">
        <v>2</v>
      </c>
      <c r="D34" s="55"/>
      <c r="E34" s="31" t="s">
        <v>7</v>
      </c>
      <c r="F34" s="28" t="s">
        <v>121</v>
      </c>
      <c r="G34" s="28"/>
      <c r="H34" s="28"/>
      <c r="I34" s="28"/>
      <c r="J34" s="28"/>
      <c r="K34" s="28"/>
      <c r="L34" s="28"/>
      <c r="M34" s="32" t="s">
        <v>8</v>
      </c>
      <c r="N34" s="31" t="s">
        <v>7</v>
      </c>
      <c r="O34" s="31"/>
      <c r="P34" s="33"/>
      <c r="Q34" s="33"/>
      <c r="R34" s="28"/>
      <c r="S34" s="28"/>
      <c r="Y34" s="81"/>
      <c r="Z34" s="81"/>
    </row>
    <row r="35" spans="1:26" ht="15" customHeight="1">
      <c r="A35" s="55" t="s">
        <v>9</v>
      </c>
      <c r="B35" s="54"/>
      <c r="C35" s="53" t="s">
        <v>3</v>
      </c>
      <c r="D35" s="53"/>
      <c r="E35" s="34" t="s">
        <v>7</v>
      </c>
      <c r="F35" s="28" t="s">
        <v>128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Y35" s="81"/>
      <c r="Z35" s="81"/>
    </row>
    <row r="36" spans="1:26" ht="15" customHeight="1">
      <c r="A36" s="55"/>
      <c r="B36" s="54" t="s">
        <v>1</v>
      </c>
      <c r="C36" s="56" t="s">
        <v>2</v>
      </c>
      <c r="D36" s="56"/>
      <c r="E36" s="35" t="s">
        <v>7</v>
      </c>
      <c r="F36" s="30" t="s">
        <v>127</v>
      </c>
      <c r="G36" s="30"/>
      <c r="H36" s="30"/>
      <c r="I36" s="30"/>
      <c r="J36" s="30"/>
      <c r="K36" s="30"/>
      <c r="L36" s="30"/>
      <c r="M36" s="36" t="s">
        <v>8</v>
      </c>
      <c r="N36" s="35" t="s">
        <v>7</v>
      </c>
      <c r="O36" s="30"/>
      <c r="P36" s="36"/>
      <c r="Q36" s="35"/>
      <c r="R36" s="30"/>
      <c r="S36" s="30"/>
      <c r="Y36" s="81"/>
      <c r="Z36" s="81"/>
    </row>
    <row r="37" spans="1:26" ht="15" customHeight="1">
      <c r="A37" s="7"/>
      <c r="B37" s="56"/>
      <c r="C37" s="55" t="s">
        <v>3</v>
      </c>
      <c r="D37" s="55"/>
      <c r="E37" s="31" t="s">
        <v>7</v>
      </c>
      <c r="F37" s="28" t="s">
        <v>125</v>
      </c>
      <c r="G37" s="6" t="s">
        <v>126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Y37" s="81"/>
      <c r="Z37" s="81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81"/>
      <c r="Z38" s="81"/>
    </row>
    <row r="39" spans="1:26" ht="15" customHeight="1">
      <c r="A39" s="51" t="s">
        <v>6</v>
      </c>
      <c r="B39" s="52"/>
      <c r="C39" s="37" t="s">
        <v>130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Y39" s="81"/>
      <c r="Z39" s="81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9"/>
      <c r="N40" s="49"/>
      <c r="O40" s="49"/>
      <c r="P40" s="49"/>
      <c r="Q40" s="7"/>
      <c r="R40" s="7"/>
      <c r="S40" s="7"/>
      <c r="Y40" s="81"/>
      <c r="Z40" s="81"/>
    </row>
    <row r="41" spans="1:26" ht="12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40" t="s">
        <v>107</v>
      </c>
      <c r="U41" s="21"/>
    </row>
    <row r="42" spans="1:26" ht="24.95" customHeight="1">
      <c r="A42" s="104" t="s">
        <v>65</v>
      </c>
      <c r="B42" s="105"/>
      <c r="C42" s="24"/>
      <c r="D42" s="24"/>
      <c r="E42" s="25" t="s">
        <v>66</v>
      </c>
      <c r="F42" s="106" t="s">
        <v>64</v>
      </c>
      <c r="G42" s="106"/>
      <c r="H42" s="106"/>
      <c r="I42" s="107" t="s">
        <v>67</v>
      </c>
      <c r="J42" s="107"/>
      <c r="K42" s="107"/>
      <c r="L42" s="107"/>
      <c r="M42" s="107"/>
      <c r="N42" s="107"/>
      <c r="O42" s="24"/>
      <c r="P42" s="24"/>
      <c r="Q42" s="26"/>
      <c r="R42" s="24"/>
      <c r="S42" s="27"/>
    </row>
  </sheetData>
  <sheetProtection formatCells="0"/>
  <mergeCells count="121"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T10"/>
    <mergeCell ref="B10:C10"/>
    <mergeCell ref="F11:G11"/>
    <mergeCell ref="I11:J11"/>
    <mergeCell ref="L11:M11"/>
    <mergeCell ref="O11:P11"/>
    <mergeCell ref="R11:T11"/>
    <mergeCell ref="A13:B14"/>
    <mergeCell ref="B16:B17"/>
    <mergeCell ref="C16:D16"/>
    <mergeCell ref="A17:A18"/>
    <mergeCell ref="C17:D17"/>
    <mergeCell ref="B18:B19"/>
    <mergeCell ref="C18:D18"/>
    <mergeCell ref="C19:D19"/>
    <mergeCell ref="A21:B21"/>
    <mergeCell ref="E23:F23"/>
    <mergeCell ref="I23:J23"/>
    <mergeCell ref="K23:L23"/>
    <mergeCell ref="M23:N23"/>
    <mergeCell ref="Q23:R23"/>
    <mergeCell ref="A24:D24"/>
    <mergeCell ref="S24:T24"/>
    <mergeCell ref="Y24:Z39"/>
    <mergeCell ref="A25:D25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T26"/>
    <mergeCell ref="B26:C26"/>
    <mergeCell ref="A27:D27"/>
    <mergeCell ref="E27:E28"/>
    <mergeCell ref="F27:F28"/>
    <mergeCell ref="G27:G28"/>
    <mergeCell ref="H27:H28"/>
    <mergeCell ref="I27:I28"/>
    <mergeCell ref="S27:T28"/>
    <mergeCell ref="B28:C28"/>
    <mergeCell ref="F29:G29"/>
    <mergeCell ref="I29:J29"/>
    <mergeCell ref="L29:M29"/>
    <mergeCell ref="O29:P29"/>
    <mergeCell ref="R29:T29"/>
    <mergeCell ref="J27:J28"/>
    <mergeCell ref="K27:K28"/>
    <mergeCell ref="L27:L28"/>
    <mergeCell ref="B36:B37"/>
    <mergeCell ref="C36:D36"/>
    <mergeCell ref="C37:D37"/>
    <mergeCell ref="P27:P28"/>
    <mergeCell ref="Q27:Q28"/>
    <mergeCell ref="R27:R28"/>
    <mergeCell ref="M27:M28"/>
    <mergeCell ref="N27:N28"/>
    <mergeCell ref="O27:O28"/>
    <mergeCell ref="A39:B39"/>
    <mergeCell ref="Y40:Z40"/>
    <mergeCell ref="A42:B42"/>
    <mergeCell ref="F42:H42"/>
    <mergeCell ref="I42:N42"/>
    <mergeCell ref="A31:B32"/>
    <mergeCell ref="B34:B35"/>
    <mergeCell ref="C34:D34"/>
    <mergeCell ref="A35:A36"/>
    <mergeCell ref="C35:D35"/>
  </mergeCells>
  <phoneticPr fontId="1"/>
  <dataValidations count="7">
    <dataValidation type="list" imeMode="on" allowBlank="1" showInputMessage="1" showErrorMessage="1" sqref="K3:P3">
      <formula1>G</formula1>
    </dataValidation>
    <dataValidation imeMode="on" allowBlank="1" showInputMessage="1" showErrorMessage="1" sqref="P42:S42 I42 S41 E42:F42 A42 C42 L17:Q19 S3:S4 S1 B1 R1:R4 K4:P4 D13:D14 M16:O16 D20:S21 C13:C15 E13:Q15 D16:K19 R13:S19 E31:Q33 C3:F4 R31:S37 L35:Q37 D31:D32 M34:O34 D38:S39 C31:C33 J3:J4 Q2:Q4 H37:K37 A1:A2 G2:I4 D34:F37 G34:K36 K2:P2"/>
    <dataValidation imeMode="off" allowBlank="1" showInputMessage="1" showErrorMessage="1" sqref="E9:S9 E7:S7 E27:S27 E25:S25"/>
    <dataValidation type="list" allowBlank="1" showInputMessage="1" showErrorMessage="1" sqref="A7:D7 A9:D9 A25:D25 A27:D27">
      <formula1>TEAM</formula1>
    </dataValidation>
    <dataValidation type="list" allowBlank="1" showInputMessage="1" showErrorMessage="1" sqref="F29:G29 I29:J29 L29:M29 O29:P29 F11:G11 I11:J11 L11:M11 O11:P11">
      <formula1>u</formula1>
    </dataValidation>
    <dataValidation type="list" allowBlank="1" showInputMessage="1" showErrorMessage="1" sqref="R29:T29 R11:T11">
      <formula1>記録員</formula1>
    </dataValidation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0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B1" sqref="B1:Q1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1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82" t="s">
        <v>106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7"/>
      <c r="S1" s="19"/>
    </row>
    <row r="2" spans="1:26" ht="16.5" customHeight="1">
      <c r="A2" s="42" t="s">
        <v>15</v>
      </c>
      <c r="B2" s="83">
        <v>41847</v>
      </c>
      <c r="C2" s="84"/>
      <c r="D2" s="84"/>
      <c r="E2" s="84"/>
      <c r="F2" s="84"/>
      <c r="G2" s="7"/>
      <c r="H2" s="7"/>
      <c r="I2" s="85" t="s">
        <v>14</v>
      </c>
      <c r="J2" s="85"/>
      <c r="K2" s="28" t="s">
        <v>88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85" t="s">
        <v>13</v>
      </c>
      <c r="J3" s="85"/>
      <c r="K3" s="86" t="s">
        <v>161</v>
      </c>
      <c r="L3" s="87"/>
      <c r="M3" s="87"/>
      <c r="N3" s="87"/>
      <c r="O3" s="87"/>
      <c r="P3" s="87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9" t="s">
        <v>85</v>
      </c>
      <c r="B5" s="7"/>
      <c r="C5" s="45" t="s">
        <v>79</v>
      </c>
      <c r="D5" s="7"/>
      <c r="E5" s="88">
        <v>0.55208333333333337</v>
      </c>
      <c r="F5" s="89"/>
      <c r="G5" s="46" t="s">
        <v>80</v>
      </c>
      <c r="H5" s="43"/>
      <c r="I5" s="90">
        <v>0.625</v>
      </c>
      <c r="J5" s="89"/>
      <c r="K5" s="91" t="s">
        <v>70</v>
      </c>
      <c r="L5" s="92"/>
      <c r="M5" s="93">
        <v>2.0833333333333333E-3</v>
      </c>
      <c r="N5" s="94"/>
      <c r="O5" s="50" t="s">
        <v>69</v>
      </c>
      <c r="P5" s="43"/>
      <c r="Q5" s="76">
        <f>IF(I5="","",+I5-E5-M5)</f>
        <v>7.083333333333329E-2</v>
      </c>
      <c r="R5" s="76"/>
      <c r="S5" s="42" t="s">
        <v>71</v>
      </c>
      <c r="T5" s="44">
        <v>7</v>
      </c>
    </row>
    <row r="6" spans="1:26" ht="15.75" customHeight="1">
      <c r="A6" s="77" t="s">
        <v>12</v>
      </c>
      <c r="B6" s="78"/>
      <c r="C6" s="78"/>
      <c r="D6" s="79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7" t="s">
        <v>5</v>
      </c>
      <c r="T6" s="80"/>
      <c r="U6" s="10"/>
      <c r="V6" s="10"/>
      <c r="Y6" s="81"/>
      <c r="Z6" s="81"/>
    </row>
    <row r="7" spans="1:26" ht="15" customHeight="1">
      <c r="A7" s="73" t="s">
        <v>120</v>
      </c>
      <c r="B7" s="74"/>
      <c r="C7" s="74"/>
      <c r="D7" s="75"/>
      <c r="E7" s="60">
        <v>5</v>
      </c>
      <c r="F7" s="60">
        <v>0</v>
      </c>
      <c r="G7" s="60">
        <v>1</v>
      </c>
      <c r="H7" s="60">
        <v>0</v>
      </c>
      <c r="I7" s="60">
        <v>1</v>
      </c>
      <c r="J7" s="60">
        <v>4</v>
      </c>
      <c r="K7" s="60"/>
      <c r="L7" s="60"/>
      <c r="M7" s="60"/>
      <c r="N7" s="60"/>
      <c r="O7" s="60"/>
      <c r="P7" s="60"/>
      <c r="Q7" s="60"/>
      <c r="R7" s="60"/>
      <c r="S7" s="64">
        <f>IF(E7="","",SUM(E7:R7))</f>
        <v>11</v>
      </c>
      <c r="T7" s="65"/>
      <c r="U7" s="10"/>
      <c r="V7" s="10"/>
      <c r="Y7" s="81"/>
      <c r="Z7" s="81"/>
    </row>
    <row r="8" spans="1:26" ht="14.45" customHeight="1">
      <c r="A8" s="17" t="s">
        <v>10</v>
      </c>
      <c r="B8" s="72"/>
      <c r="C8" s="72"/>
      <c r="D8" s="18" t="s">
        <v>78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6"/>
      <c r="T8" s="67"/>
      <c r="U8" s="10"/>
      <c r="V8" s="10"/>
      <c r="Y8" s="81"/>
      <c r="Z8" s="81"/>
    </row>
    <row r="9" spans="1:26" ht="15" customHeight="1">
      <c r="A9" s="73" t="s">
        <v>91</v>
      </c>
      <c r="B9" s="74"/>
      <c r="C9" s="74"/>
      <c r="D9" s="75"/>
      <c r="E9" s="60">
        <v>0</v>
      </c>
      <c r="F9" s="60">
        <v>0</v>
      </c>
      <c r="G9" s="60">
        <v>0</v>
      </c>
      <c r="H9" s="60">
        <v>0</v>
      </c>
      <c r="I9" s="60">
        <v>1</v>
      </c>
      <c r="J9" s="60">
        <v>0</v>
      </c>
      <c r="K9" s="60"/>
      <c r="L9" s="62"/>
      <c r="M9" s="62"/>
      <c r="N9" s="62"/>
      <c r="O9" s="62"/>
      <c r="P9" s="62"/>
      <c r="Q9" s="62"/>
      <c r="R9" s="62"/>
      <c r="S9" s="68">
        <f>IF(E9="","",SUM(E9:R9))</f>
        <v>1</v>
      </c>
      <c r="T9" s="69"/>
      <c r="U9" s="10"/>
      <c r="V9" s="22"/>
      <c r="W9" s="20"/>
      <c r="Y9" s="81"/>
      <c r="Z9" s="81"/>
    </row>
    <row r="10" spans="1:26" ht="15" customHeight="1">
      <c r="A10" s="17" t="s">
        <v>10</v>
      </c>
      <c r="B10" s="72"/>
      <c r="C10" s="72"/>
      <c r="D10" s="18" t="s">
        <v>78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70"/>
      <c r="T10" s="71"/>
      <c r="U10" s="10"/>
      <c r="V10" s="10"/>
      <c r="X10" s="20"/>
      <c r="Y10" s="81"/>
      <c r="Z10" s="81"/>
    </row>
    <row r="11" spans="1:26" s="48" customFormat="1" ht="15.6" customHeight="1">
      <c r="A11" s="47"/>
      <c r="B11" s="47"/>
      <c r="C11" s="47"/>
      <c r="D11" s="47"/>
      <c r="E11" s="47" t="s">
        <v>72</v>
      </c>
      <c r="F11" s="57" t="s">
        <v>98</v>
      </c>
      <c r="G11" s="58"/>
      <c r="H11" s="47" t="s">
        <v>73</v>
      </c>
      <c r="I11" s="57" t="s">
        <v>100</v>
      </c>
      <c r="J11" s="58"/>
      <c r="K11" s="47" t="s">
        <v>74</v>
      </c>
      <c r="L11" s="57"/>
      <c r="M11" s="58"/>
      <c r="N11" s="47" t="s">
        <v>75</v>
      </c>
      <c r="O11" s="57" t="s">
        <v>101</v>
      </c>
      <c r="P11" s="58"/>
      <c r="Q11" s="47" t="s">
        <v>76</v>
      </c>
      <c r="R11" s="57" t="s">
        <v>99</v>
      </c>
      <c r="S11" s="58"/>
      <c r="T11" s="58"/>
      <c r="Y11" s="81"/>
      <c r="Z11" s="81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81"/>
      <c r="Z12" s="81"/>
    </row>
    <row r="13" spans="1:26" ht="15" customHeight="1">
      <c r="A13" s="59" t="s">
        <v>68</v>
      </c>
      <c r="B13" s="59"/>
      <c r="C13" s="13" t="s">
        <v>0</v>
      </c>
      <c r="D13" s="29" t="s">
        <v>162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122</v>
      </c>
      <c r="P13" s="29"/>
      <c r="Q13" s="29"/>
      <c r="R13" s="29"/>
      <c r="S13" s="29"/>
      <c r="Y13" s="81"/>
      <c r="Z13" s="81"/>
    </row>
    <row r="14" spans="1:26" ht="15" customHeight="1">
      <c r="A14" s="59"/>
      <c r="B14" s="59"/>
      <c r="C14" s="14" t="s">
        <v>1</v>
      </c>
      <c r="D14" s="30" t="s">
        <v>163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4</v>
      </c>
      <c r="O14" s="30" t="s">
        <v>112</v>
      </c>
      <c r="P14" s="30"/>
      <c r="Q14" s="30"/>
      <c r="R14" s="30"/>
      <c r="S14" s="30"/>
      <c r="Y14" s="81"/>
      <c r="Z14" s="81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1"/>
      <c r="Z15" s="81"/>
    </row>
    <row r="16" spans="1:26" ht="15" customHeight="1">
      <c r="A16" s="7"/>
      <c r="B16" s="53" t="s">
        <v>0</v>
      </c>
      <c r="C16" s="55" t="s">
        <v>2</v>
      </c>
      <c r="D16" s="55"/>
      <c r="E16" s="31" t="s">
        <v>7</v>
      </c>
      <c r="F16" s="28"/>
      <c r="G16" s="28"/>
      <c r="H16" s="28"/>
      <c r="I16" s="28"/>
      <c r="J16" s="28"/>
      <c r="K16" s="28"/>
      <c r="L16" s="28"/>
      <c r="M16" s="32" t="s">
        <v>8</v>
      </c>
      <c r="N16" s="31" t="s">
        <v>7</v>
      </c>
      <c r="O16" s="31"/>
      <c r="P16" s="33"/>
      <c r="Q16" s="33"/>
      <c r="R16" s="28"/>
      <c r="S16" s="28"/>
      <c r="Y16" s="81"/>
      <c r="Z16" s="81"/>
    </row>
    <row r="17" spans="1:26" ht="15" customHeight="1">
      <c r="A17" s="55" t="s">
        <v>9</v>
      </c>
      <c r="B17" s="54"/>
      <c r="C17" s="53" t="s">
        <v>3</v>
      </c>
      <c r="D17" s="53"/>
      <c r="E17" s="34" t="s">
        <v>7</v>
      </c>
      <c r="F17" s="29" t="s">
        <v>164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Y17" s="81"/>
      <c r="Z17" s="81"/>
    </row>
    <row r="18" spans="1:26" ht="15" customHeight="1">
      <c r="A18" s="55"/>
      <c r="B18" s="54" t="s">
        <v>1</v>
      </c>
      <c r="C18" s="56" t="s">
        <v>2</v>
      </c>
      <c r="D18" s="56"/>
      <c r="E18" s="35" t="s">
        <v>7</v>
      </c>
      <c r="F18" s="30"/>
      <c r="G18" s="30"/>
      <c r="H18" s="30"/>
      <c r="I18" s="30"/>
      <c r="J18" s="30"/>
      <c r="K18" s="30"/>
      <c r="L18" s="30"/>
      <c r="M18" s="36" t="s">
        <v>8</v>
      </c>
      <c r="N18" s="35" t="s">
        <v>7</v>
      </c>
      <c r="O18" s="30"/>
      <c r="P18" s="36"/>
      <c r="Q18" s="35"/>
      <c r="R18" s="30"/>
      <c r="S18" s="30"/>
      <c r="Y18" s="81"/>
      <c r="Z18" s="81"/>
    </row>
    <row r="19" spans="1:26" ht="15" customHeight="1">
      <c r="A19" s="7"/>
      <c r="B19" s="56"/>
      <c r="C19" s="55" t="s">
        <v>3</v>
      </c>
      <c r="D19" s="55"/>
      <c r="E19" s="31" t="s">
        <v>7</v>
      </c>
      <c r="F19" s="28" t="s">
        <v>146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Y19" s="81"/>
      <c r="Z19" s="81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81"/>
      <c r="Z20" s="81"/>
    </row>
    <row r="21" spans="1:26" ht="15" customHeight="1">
      <c r="A21" s="51" t="s">
        <v>6</v>
      </c>
      <c r="B21" s="52"/>
      <c r="C21" s="37" t="s">
        <v>139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Y21" s="81"/>
      <c r="Z21" s="81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1"/>
      <c r="Z22" s="81"/>
    </row>
    <row r="23" spans="1:26" ht="11.45" customHeight="1">
      <c r="A23" s="39" t="s">
        <v>85</v>
      </c>
      <c r="B23" s="7"/>
      <c r="C23" s="45" t="s">
        <v>79</v>
      </c>
      <c r="D23" s="7"/>
      <c r="E23" s="88">
        <v>0.63888888888888895</v>
      </c>
      <c r="F23" s="89"/>
      <c r="G23" s="46" t="s">
        <v>80</v>
      </c>
      <c r="H23" s="43"/>
      <c r="I23" s="90">
        <v>0.70138888888888884</v>
      </c>
      <c r="J23" s="89"/>
      <c r="K23" s="91" t="s">
        <v>70</v>
      </c>
      <c r="L23" s="92"/>
      <c r="M23" s="93"/>
      <c r="N23" s="94"/>
      <c r="O23" s="50" t="s">
        <v>69</v>
      </c>
      <c r="P23" s="43"/>
      <c r="Q23" s="76">
        <f>IF(I23="","",+I23-E23-M23)</f>
        <v>6.2499999999999889E-2</v>
      </c>
      <c r="R23" s="76"/>
      <c r="S23" s="42" t="s">
        <v>71</v>
      </c>
      <c r="T23" s="44">
        <v>6</v>
      </c>
    </row>
    <row r="24" spans="1:26" ht="15.75" customHeight="1">
      <c r="A24" s="77" t="s">
        <v>12</v>
      </c>
      <c r="B24" s="78"/>
      <c r="C24" s="78"/>
      <c r="D24" s="79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7" t="s">
        <v>5</v>
      </c>
      <c r="T24" s="80"/>
      <c r="U24" s="10"/>
      <c r="V24" s="10"/>
      <c r="Y24" s="81"/>
      <c r="Z24" s="81"/>
    </row>
    <row r="25" spans="1:26" ht="15" customHeight="1">
      <c r="A25" s="73" t="s">
        <v>92</v>
      </c>
      <c r="B25" s="74"/>
      <c r="C25" s="74"/>
      <c r="D25" s="75"/>
      <c r="E25" s="60">
        <v>0</v>
      </c>
      <c r="F25" s="60">
        <v>0</v>
      </c>
      <c r="G25" s="60">
        <v>0</v>
      </c>
      <c r="H25" s="60">
        <v>2</v>
      </c>
      <c r="I25" s="60">
        <v>2</v>
      </c>
      <c r="J25" s="60"/>
      <c r="K25" s="60"/>
      <c r="L25" s="60"/>
      <c r="M25" s="60"/>
      <c r="N25" s="60"/>
      <c r="O25" s="60"/>
      <c r="P25" s="60"/>
      <c r="Q25" s="60"/>
      <c r="R25" s="60"/>
      <c r="S25" s="64">
        <f>IF(E25="","",SUM(E25:R25))</f>
        <v>4</v>
      </c>
      <c r="T25" s="65"/>
      <c r="U25" s="10"/>
      <c r="V25" s="10"/>
      <c r="Y25" s="81"/>
      <c r="Z25" s="81"/>
    </row>
    <row r="26" spans="1:26" ht="14.45" customHeight="1">
      <c r="A26" s="17" t="s">
        <v>10</v>
      </c>
      <c r="B26" s="72"/>
      <c r="C26" s="72"/>
      <c r="D26" s="18" t="s">
        <v>78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6"/>
      <c r="T26" s="67"/>
      <c r="U26" s="10"/>
      <c r="V26" s="10"/>
      <c r="Y26" s="81"/>
      <c r="Z26" s="81"/>
    </row>
    <row r="27" spans="1:26" ht="15" customHeight="1">
      <c r="A27" s="73" t="s">
        <v>89</v>
      </c>
      <c r="B27" s="74"/>
      <c r="C27" s="74"/>
      <c r="D27" s="75"/>
      <c r="E27" s="60">
        <v>0</v>
      </c>
      <c r="F27" s="60">
        <v>0</v>
      </c>
      <c r="G27" s="60">
        <v>6</v>
      </c>
      <c r="H27" s="60">
        <v>0</v>
      </c>
      <c r="I27" s="95">
        <v>0</v>
      </c>
      <c r="J27" s="62"/>
      <c r="K27" s="62"/>
      <c r="L27" s="62"/>
      <c r="M27" s="62"/>
      <c r="N27" s="62"/>
      <c r="O27" s="62"/>
      <c r="P27" s="62"/>
      <c r="Q27" s="62"/>
      <c r="R27" s="62"/>
      <c r="S27" s="68">
        <f>IF(E27="","",SUM(E27:R27))</f>
        <v>6</v>
      </c>
      <c r="T27" s="69"/>
      <c r="U27" s="10"/>
      <c r="V27" s="22"/>
      <c r="W27" s="20"/>
      <c r="Y27" s="81"/>
      <c r="Z27" s="81"/>
    </row>
    <row r="28" spans="1:26" ht="15" customHeight="1">
      <c r="A28" s="17" t="s">
        <v>10</v>
      </c>
      <c r="B28" s="72"/>
      <c r="C28" s="72"/>
      <c r="D28" s="18" t="s">
        <v>78</v>
      </c>
      <c r="E28" s="61"/>
      <c r="F28" s="61"/>
      <c r="G28" s="61"/>
      <c r="H28" s="61"/>
      <c r="I28" s="96"/>
      <c r="J28" s="61"/>
      <c r="K28" s="61"/>
      <c r="L28" s="61"/>
      <c r="M28" s="61"/>
      <c r="N28" s="61"/>
      <c r="O28" s="61"/>
      <c r="P28" s="61"/>
      <c r="Q28" s="61"/>
      <c r="R28" s="61"/>
      <c r="S28" s="70"/>
      <c r="T28" s="71"/>
      <c r="U28" s="10"/>
      <c r="V28" s="10"/>
      <c r="X28" s="20"/>
      <c r="Y28" s="81"/>
      <c r="Z28" s="81"/>
    </row>
    <row r="29" spans="1:26" s="48" customFormat="1" ht="15.6" customHeight="1">
      <c r="A29" s="47"/>
      <c r="B29" s="47"/>
      <c r="C29" s="47"/>
      <c r="D29" s="47"/>
      <c r="E29" s="47" t="s">
        <v>72</v>
      </c>
      <c r="F29" s="57" t="s">
        <v>123</v>
      </c>
      <c r="G29" s="58"/>
      <c r="H29" s="47" t="s">
        <v>73</v>
      </c>
      <c r="I29" s="57" t="s">
        <v>102</v>
      </c>
      <c r="J29" s="58"/>
      <c r="K29" s="47" t="s">
        <v>74</v>
      </c>
      <c r="L29" s="57"/>
      <c r="M29" s="58"/>
      <c r="N29" s="47" t="s">
        <v>75</v>
      </c>
      <c r="O29" s="57" t="s">
        <v>103</v>
      </c>
      <c r="P29" s="58"/>
      <c r="Q29" s="47" t="s">
        <v>76</v>
      </c>
      <c r="R29" s="57" t="s">
        <v>165</v>
      </c>
      <c r="S29" s="58"/>
      <c r="T29" s="58"/>
      <c r="Y29" s="81"/>
      <c r="Z29" s="81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81"/>
      <c r="Z30" s="81"/>
    </row>
    <row r="31" spans="1:26" ht="15" customHeight="1">
      <c r="A31" s="59" t="s">
        <v>68</v>
      </c>
      <c r="B31" s="59"/>
      <c r="C31" s="13" t="s">
        <v>0</v>
      </c>
      <c r="D31" s="29" t="s">
        <v>166</v>
      </c>
      <c r="E31" s="29"/>
      <c r="F31" s="29"/>
      <c r="G31" s="29"/>
      <c r="H31" s="29"/>
      <c r="I31" s="29"/>
      <c r="J31" s="29"/>
      <c r="K31" s="29"/>
      <c r="L31" s="29"/>
      <c r="M31" s="29"/>
      <c r="N31" s="29" t="s">
        <v>4</v>
      </c>
      <c r="O31" s="29" t="s">
        <v>144</v>
      </c>
      <c r="P31" s="29"/>
      <c r="Q31" s="29"/>
      <c r="R31" s="29"/>
      <c r="S31" s="29"/>
      <c r="Y31" s="81"/>
      <c r="Z31" s="81"/>
    </row>
    <row r="32" spans="1:26" ht="15" customHeight="1">
      <c r="A32" s="59"/>
      <c r="B32" s="59"/>
      <c r="C32" s="14" t="s">
        <v>1</v>
      </c>
      <c r="D32" s="30" t="s">
        <v>167</v>
      </c>
      <c r="E32" s="30"/>
      <c r="F32" s="30"/>
      <c r="G32" s="30"/>
      <c r="H32" s="30"/>
      <c r="I32" s="30"/>
      <c r="J32" s="30"/>
      <c r="K32" s="30"/>
      <c r="L32" s="30"/>
      <c r="M32" s="30"/>
      <c r="N32" s="30" t="s">
        <v>4</v>
      </c>
      <c r="O32" s="30" t="s">
        <v>146</v>
      </c>
      <c r="P32" s="30"/>
      <c r="Q32" s="30"/>
      <c r="R32" s="30"/>
      <c r="S32" s="30"/>
      <c r="Y32" s="81"/>
      <c r="Z32" s="81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81"/>
      <c r="Z33" s="81"/>
    </row>
    <row r="34" spans="1:26" ht="15" customHeight="1">
      <c r="A34" s="7"/>
      <c r="B34" s="53" t="s">
        <v>0</v>
      </c>
      <c r="C34" s="55" t="s">
        <v>2</v>
      </c>
      <c r="D34" s="55"/>
      <c r="E34" s="31" t="s">
        <v>7</v>
      </c>
      <c r="F34" s="28"/>
      <c r="G34" s="28"/>
      <c r="H34" s="28"/>
      <c r="I34" s="28"/>
      <c r="J34" s="28"/>
      <c r="K34" s="28"/>
      <c r="L34" s="28"/>
      <c r="M34" s="32" t="s">
        <v>8</v>
      </c>
      <c r="N34" s="31" t="s">
        <v>7</v>
      </c>
      <c r="O34" s="31"/>
      <c r="P34" s="33"/>
      <c r="Q34" s="33"/>
      <c r="R34" s="28"/>
      <c r="S34" s="28"/>
      <c r="Y34" s="81"/>
      <c r="Z34" s="81"/>
    </row>
    <row r="35" spans="1:26" ht="15" customHeight="1">
      <c r="A35" s="55" t="s">
        <v>9</v>
      </c>
      <c r="B35" s="54"/>
      <c r="C35" s="53" t="s">
        <v>3</v>
      </c>
      <c r="D35" s="53"/>
      <c r="E35" s="34" t="s">
        <v>7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Y35" s="81"/>
      <c r="Z35" s="81"/>
    </row>
    <row r="36" spans="1:26" ht="15" customHeight="1">
      <c r="A36" s="55"/>
      <c r="B36" s="54" t="s">
        <v>1</v>
      </c>
      <c r="C36" s="56" t="s">
        <v>2</v>
      </c>
      <c r="D36" s="56"/>
      <c r="E36" s="35" t="s">
        <v>7</v>
      </c>
      <c r="F36" s="30"/>
      <c r="G36" s="30"/>
      <c r="H36" s="30"/>
      <c r="I36" s="30"/>
      <c r="J36" s="30"/>
      <c r="K36" s="30"/>
      <c r="L36" s="30"/>
      <c r="M36" s="36" t="s">
        <v>8</v>
      </c>
      <c r="N36" s="35" t="s">
        <v>7</v>
      </c>
      <c r="O36" s="30"/>
      <c r="P36" s="36"/>
      <c r="Q36" s="35"/>
      <c r="R36" s="30"/>
      <c r="S36" s="30"/>
      <c r="Y36" s="81"/>
      <c r="Z36" s="81"/>
    </row>
    <row r="37" spans="1:26" ht="15" customHeight="1">
      <c r="A37" s="7"/>
      <c r="B37" s="56"/>
      <c r="C37" s="55" t="s">
        <v>3</v>
      </c>
      <c r="D37" s="55"/>
      <c r="E37" s="31" t="s">
        <v>7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Y37" s="81"/>
      <c r="Z37" s="81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81"/>
      <c r="Z38" s="81"/>
    </row>
    <row r="39" spans="1:26" ht="15" customHeight="1">
      <c r="A39" s="51" t="s">
        <v>6</v>
      </c>
      <c r="B39" s="52"/>
      <c r="C39" s="37" t="s">
        <v>159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Y39" s="81"/>
      <c r="Z39" s="81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81"/>
      <c r="Z40" s="81"/>
    </row>
    <row r="41" spans="1:26" ht="11.45" customHeight="1">
      <c r="A41" s="39" t="s">
        <v>86</v>
      </c>
      <c r="B41" s="7"/>
      <c r="C41" s="45" t="s">
        <v>79</v>
      </c>
      <c r="D41" s="7"/>
      <c r="E41" s="88">
        <v>0.71319444444444446</v>
      </c>
      <c r="F41" s="89"/>
      <c r="G41" s="46" t="s">
        <v>80</v>
      </c>
      <c r="H41" s="43"/>
      <c r="I41" s="90">
        <v>0.78125</v>
      </c>
      <c r="J41" s="89"/>
      <c r="K41" s="91" t="s">
        <v>70</v>
      </c>
      <c r="L41" s="92"/>
      <c r="M41" s="93"/>
      <c r="N41" s="94"/>
      <c r="O41" s="50" t="s">
        <v>69</v>
      </c>
      <c r="P41" s="43"/>
      <c r="Q41" s="76">
        <f>IF(I41="","",+I41-E41-M41)</f>
        <v>6.8055555555555536E-2</v>
      </c>
      <c r="R41" s="76"/>
      <c r="S41" s="42" t="s">
        <v>71</v>
      </c>
      <c r="T41" s="44">
        <v>8</v>
      </c>
    </row>
    <row r="42" spans="1:26" ht="15.75" customHeight="1">
      <c r="A42" s="77" t="s">
        <v>12</v>
      </c>
      <c r="B42" s="78"/>
      <c r="C42" s="78"/>
      <c r="D42" s="79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77" t="s">
        <v>5</v>
      </c>
      <c r="T42" s="80"/>
      <c r="U42" s="10"/>
      <c r="V42" s="10"/>
      <c r="Y42" s="81"/>
      <c r="Z42" s="81"/>
    </row>
    <row r="43" spans="1:26" ht="15" customHeight="1">
      <c r="A43" s="73" t="s">
        <v>120</v>
      </c>
      <c r="B43" s="74"/>
      <c r="C43" s="74"/>
      <c r="D43" s="75"/>
      <c r="E43" s="60">
        <v>1</v>
      </c>
      <c r="F43" s="60">
        <v>4</v>
      </c>
      <c r="G43" s="60">
        <v>2</v>
      </c>
      <c r="H43" s="60">
        <v>0</v>
      </c>
      <c r="I43" s="60">
        <v>0</v>
      </c>
      <c r="J43" s="60"/>
      <c r="K43" s="60"/>
      <c r="L43" s="60"/>
      <c r="M43" s="60"/>
      <c r="N43" s="60"/>
      <c r="O43" s="60"/>
      <c r="P43" s="60"/>
      <c r="Q43" s="60"/>
      <c r="R43" s="60"/>
      <c r="S43" s="64">
        <f>IF(E43="","",SUM(E43:R43))</f>
        <v>7</v>
      </c>
      <c r="T43" s="65"/>
      <c r="U43" s="10"/>
      <c r="V43" s="10"/>
      <c r="Y43" s="81"/>
      <c r="Z43" s="81"/>
    </row>
    <row r="44" spans="1:26" ht="14.45" customHeight="1">
      <c r="A44" s="17" t="s">
        <v>10</v>
      </c>
      <c r="B44" s="72"/>
      <c r="C44" s="72"/>
      <c r="D44" s="18" t="s">
        <v>78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6"/>
      <c r="T44" s="67"/>
      <c r="U44" s="10"/>
      <c r="V44" s="10"/>
      <c r="Y44" s="81"/>
      <c r="Z44" s="81"/>
    </row>
    <row r="45" spans="1:26" ht="15" customHeight="1">
      <c r="A45" s="73" t="s">
        <v>89</v>
      </c>
      <c r="B45" s="74"/>
      <c r="C45" s="74"/>
      <c r="D45" s="75"/>
      <c r="E45" s="60">
        <v>0</v>
      </c>
      <c r="F45" s="60">
        <v>1</v>
      </c>
      <c r="G45" s="60">
        <v>4</v>
      </c>
      <c r="H45" s="60">
        <v>2</v>
      </c>
      <c r="I45" s="95">
        <v>1</v>
      </c>
      <c r="J45" s="60"/>
      <c r="K45" s="60"/>
      <c r="L45" s="60"/>
      <c r="M45" s="60"/>
      <c r="N45" s="60"/>
      <c r="O45" s="60"/>
      <c r="P45" s="60"/>
      <c r="Q45" s="60"/>
      <c r="R45" s="60"/>
      <c r="S45" s="64">
        <f>IF(E45="","",SUM(E45:R45))</f>
        <v>8</v>
      </c>
      <c r="T45" s="101"/>
      <c r="U45" s="10"/>
      <c r="V45" s="22"/>
      <c r="W45" s="20"/>
      <c r="Y45" s="81"/>
      <c r="Z45" s="81"/>
    </row>
    <row r="46" spans="1:26" ht="15" customHeight="1">
      <c r="A46" s="17" t="s">
        <v>10</v>
      </c>
      <c r="B46" s="72"/>
      <c r="C46" s="72"/>
      <c r="D46" s="18" t="s">
        <v>78</v>
      </c>
      <c r="E46" s="63"/>
      <c r="F46" s="63"/>
      <c r="G46" s="63"/>
      <c r="H46" s="63"/>
      <c r="I46" s="108"/>
      <c r="J46" s="63"/>
      <c r="K46" s="63"/>
      <c r="L46" s="63"/>
      <c r="M46" s="63"/>
      <c r="N46" s="63"/>
      <c r="O46" s="63"/>
      <c r="P46" s="63"/>
      <c r="Q46" s="63"/>
      <c r="R46" s="63"/>
      <c r="S46" s="102"/>
      <c r="T46" s="103"/>
      <c r="U46" s="10"/>
      <c r="V46" s="10"/>
      <c r="X46" s="20"/>
      <c r="Y46" s="81"/>
      <c r="Z46" s="81"/>
    </row>
    <row r="47" spans="1:26" s="48" customFormat="1" ht="15.6" customHeight="1">
      <c r="A47" s="47"/>
      <c r="B47" s="47"/>
      <c r="C47" s="47"/>
      <c r="D47" s="47"/>
      <c r="E47" s="47" t="s">
        <v>72</v>
      </c>
      <c r="F47" s="57" t="s">
        <v>100</v>
      </c>
      <c r="G47" s="58"/>
      <c r="H47" s="47" t="s">
        <v>73</v>
      </c>
      <c r="I47" s="57" t="s">
        <v>101</v>
      </c>
      <c r="J47" s="58"/>
      <c r="K47" s="47" t="s">
        <v>74</v>
      </c>
      <c r="L47" s="57"/>
      <c r="M47" s="58"/>
      <c r="N47" s="47" t="s">
        <v>75</v>
      </c>
      <c r="O47" s="57" t="s">
        <v>98</v>
      </c>
      <c r="P47" s="58"/>
      <c r="Q47" s="47" t="s">
        <v>76</v>
      </c>
      <c r="R47" s="57" t="s">
        <v>99</v>
      </c>
      <c r="S47" s="58"/>
      <c r="T47" s="58"/>
      <c r="Y47" s="81"/>
      <c r="Z47" s="81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81"/>
      <c r="Z48" s="81"/>
    </row>
    <row r="49" spans="1:26" ht="15" customHeight="1">
      <c r="A49" s="59" t="s">
        <v>68</v>
      </c>
      <c r="B49" s="59"/>
      <c r="C49" s="13" t="s">
        <v>0</v>
      </c>
      <c r="D49" s="29" t="s">
        <v>168</v>
      </c>
      <c r="E49" s="29"/>
      <c r="F49" s="29"/>
      <c r="G49" s="29"/>
      <c r="H49" s="29"/>
      <c r="I49" s="29"/>
      <c r="J49" s="29"/>
      <c r="K49" s="29"/>
      <c r="L49" s="29"/>
      <c r="M49" s="29"/>
      <c r="N49" s="29" t="s">
        <v>4</v>
      </c>
      <c r="O49" s="29" t="s">
        <v>122</v>
      </c>
      <c r="P49" s="29"/>
      <c r="Q49" s="29"/>
      <c r="R49" s="29"/>
      <c r="S49" s="29"/>
      <c r="Y49" s="81"/>
      <c r="Z49" s="81"/>
    </row>
    <row r="50" spans="1:26" ht="15" customHeight="1">
      <c r="A50" s="59"/>
      <c r="B50" s="59"/>
      <c r="C50" s="14" t="s">
        <v>1</v>
      </c>
      <c r="D50" s="30" t="s">
        <v>169</v>
      </c>
      <c r="E50" s="30"/>
      <c r="F50" s="30"/>
      <c r="G50" s="30"/>
      <c r="H50" s="30"/>
      <c r="I50" s="30"/>
      <c r="J50" s="30"/>
      <c r="K50" s="30"/>
      <c r="L50" s="30"/>
      <c r="M50" s="30"/>
      <c r="N50" s="30" t="s">
        <v>4</v>
      </c>
      <c r="O50" s="30" t="s">
        <v>146</v>
      </c>
      <c r="P50" s="30"/>
      <c r="Q50" s="30"/>
      <c r="R50" s="30"/>
      <c r="S50" s="30"/>
      <c r="Y50" s="81"/>
      <c r="Z50" s="81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81"/>
      <c r="Z51" s="81"/>
    </row>
    <row r="52" spans="1:26" ht="15" customHeight="1">
      <c r="A52" s="7"/>
      <c r="B52" s="53" t="s">
        <v>0</v>
      </c>
      <c r="C52" s="55" t="s">
        <v>2</v>
      </c>
      <c r="D52" s="55"/>
      <c r="E52" s="31" t="s">
        <v>7</v>
      </c>
      <c r="F52" s="28"/>
      <c r="G52" s="28"/>
      <c r="H52" s="28"/>
      <c r="I52" s="28"/>
      <c r="J52" s="28"/>
      <c r="K52" s="28"/>
      <c r="L52" s="28"/>
      <c r="M52" s="32" t="s">
        <v>8</v>
      </c>
      <c r="N52" s="31" t="s">
        <v>7</v>
      </c>
      <c r="O52" s="31"/>
      <c r="P52" s="33"/>
      <c r="Q52" s="33"/>
      <c r="R52" s="28"/>
      <c r="S52" s="28"/>
      <c r="Y52" s="81"/>
      <c r="Z52" s="81"/>
    </row>
    <row r="53" spans="1:26" ht="15" customHeight="1">
      <c r="A53" s="55" t="s">
        <v>9</v>
      </c>
      <c r="B53" s="54"/>
      <c r="C53" s="53" t="s">
        <v>3</v>
      </c>
      <c r="D53" s="53"/>
      <c r="E53" s="34" t="s">
        <v>7</v>
      </c>
      <c r="F53" s="28" t="s">
        <v>170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Y53" s="81"/>
      <c r="Z53" s="81"/>
    </row>
    <row r="54" spans="1:26" ht="15" customHeight="1">
      <c r="A54" s="55"/>
      <c r="B54" s="54" t="s">
        <v>1</v>
      </c>
      <c r="C54" s="56" t="s">
        <v>2</v>
      </c>
      <c r="D54" s="56"/>
      <c r="E54" s="35" t="s">
        <v>7</v>
      </c>
      <c r="F54" s="30"/>
      <c r="G54" s="30"/>
      <c r="H54" s="30"/>
      <c r="I54" s="30"/>
      <c r="J54" s="30"/>
      <c r="K54" s="30"/>
      <c r="L54" s="30"/>
      <c r="M54" s="36" t="s">
        <v>8</v>
      </c>
      <c r="N54" s="35" t="s">
        <v>7</v>
      </c>
      <c r="O54" s="30"/>
      <c r="P54" s="36"/>
      <c r="Q54" s="35"/>
      <c r="R54" s="30"/>
      <c r="S54" s="30"/>
      <c r="Y54" s="81"/>
      <c r="Z54" s="81"/>
    </row>
    <row r="55" spans="1:26" ht="15" customHeight="1">
      <c r="A55" s="7"/>
      <c r="B55" s="56"/>
      <c r="C55" s="55" t="s">
        <v>3</v>
      </c>
      <c r="D55" s="55"/>
      <c r="E55" s="31" t="s">
        <v>7</v>
      </c>
      <c r="F55" s="28" t="s">
        <v>171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Y55" s="81"/>
      <c r="Z55" s="81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81"/>
      <c r="Z56" s="81"/>
    </row>
    <row r="57" spans="1:26" ht="15" customHeight="1">
      <c r="A57" s="51" t="s">
        <v>6</v>
      </c>
      <c r="B57" s="52"/>
      <c r="C57" s="37" t="s">
        <v>172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Y57" s="81"/>
      <c r="Z57" s="81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9"/>
      <c r="N58" s="49"/>
      <c r="O58" s="49"/>
      <c r="P58" s="49"/>
      <c r="Q58" s="7"/>
      <c r="R58" s="7"/>
      <c r="S58" s="7"/>
      <c r="Y58" s="81"/>
      <c r="Z58" s="81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40" t="s">
        <v>107</v>
      </c>
      <c r="U59" s="21"/>
    </row>
    <row r="60" spans="1:26" ht="24.95" customHeight="1">
      <c r="A60" s="104" t="s">
        <v>65</v>
      </c>
      <c r="B60" s="105"/>
      <c r="C60" s="24"/>
      <c r="D60" s="24"/>
      <c r="E60" s="25" t="s">
        <v>66</v>
      </c>
      <c r="F60" s="106" t="s">
        <v>64</v>
      </c>
      <c r="G60" s="106"/>
      <c r="H60" s="106"/>
      <c r="I60" s="107" t="s">
        <v>67</v>
      </c>
      <c r="J60" s="107"/>
      <c r="K60" s="107"/>
      <c r="L60" s="107"/>
      <c r="M60" s="107"/>
      <c r="N60" s="107"/>
      <c r="O60" s="24"/>
      <c r="P60" s="24"/>
      <c r="Q60" s="26"/>
      <c r="R60" s="24"/>
      <c r="S60" s="27"/>
    </row>
  </sheetData>
  <sheetProtection formatCells="0"/>
  <mergeCells count="177">
    <mergeCell ref="A60:B60"/>
    <mergeCell ref="F60:H60"/>
    <mergeCell ref="I60:N60"/>
    <mergeCell ref="A57:B57"/>
    <mergeCell ref="Y58:Z58"/>
    <mergeCell ref="A49:B50"/>
    <mergeCell ref="B52:B53"/>
    <mergeCell ref="C52:D52"/>
    <mergeCell ref="A53:A54"/>
    <mergeCell ref="C53:D53"/>
    <mergeCell ref="B54:B55"/>
    <mergeCell ref="C54:D54"/>
    <mergeCell ref="C55:D55"/>
    <mergeCell ref="P45:P46"/>
    <mergeCell ref="Q45:Q46"/>
    <mergeCell ref="R45:R46"/>
    <mergeCell ref="M45:M46"/>
    <mergeCell ref="N45:N46"/>
    <mergeCell ref="O45:O46"/>
    <mergeCell ref="S45:T46"/>
    <mergeCell ref="B46:C46"/>
    <mergeCell ref="F47:G47"/>
    <mergeCell ref="I47:J47"/>
    <mergeCell ref="L47:M47"/>
    <mergeCell ref="O47:P47"/>
    <mergeCell ref="R47:T47"/>
    <mergeCell ref="J45:J46"/>
    <mergeCell ref="K45:K46"/>
    <mergeCell ref="L45:L46"/>
    <mergeCell ref="Q43:Q44"/>
    <mergeCell ref="R43:R44"/>
    <mergeCell ref="S43:T44"/>
    <mergeCell ref="B44:C44"/>
    <mergeCell ref="A45:D45"/>
    <mergeCell ref="E45:E46"/>
    <mergeCell ref="F45:F46"/>
    <mergeCell ref="G45:G46"/>
    <mergeCell ref="H45:H46"/>
    <mergeCell ref="I45:I46"/>
    <mergeCell ref="K43:K44"/>
    <mergeCell ref="L43:L44"/>
    <mergeCell ref="M43:M44"/>
    <mergeCell ref="N43:N44"/>
    <mergeCell ref="O43:O44"/>
    <mergeCell ref="P43:P44"/>
    <mergeCell ref="A42:D42"/>
    <mergeCell ref="S42:T42"/>
    <mergeCell ref="Y42:Z57"/>
    <mergeCell ref="A43:D43"/>
    <mergeCell ref="E43:E44"/>
    <mergeCell ref="F43:F44"/>
    <mergeCell ref="G43:G44"/>
    <mergeCell ref="H43:H44"/>
    <mergeCell ref="I43:I44"/>
    <mergeCell ref="J43:J44"/>
    <mergeCell ref="A39:B39"/>
    <mergeCell ref="E41:F41"/>
    <mergeCell ref="I41:J41"/>
    <mergeCell ref="K41:L41"/>
    <mergeCell ref="M41:N41"/>
    <mergeCell ref="Q41:R41"/>
    <mergeCell ref="A31:B32"/>
    <mergeCell ref="B34:B35"/>
    <mergeCell ref="C34:D34"/>
    <mergeCell ref="A35:A36"/>
    <mergeCell ref="C35:D35"/>
    <mergeCell ref="B36:B37"/>
    <mergeCell ref="C36:D36"/>
    <mergeCell ref="C37:D37"/>
    <mergeCell ref="P27:P28"/>
    <mergeCell ref="Q27:Q28"/>
    <mergeCell ref="R27:R28"/>
    <mergeCell ref="S27:T28"/>
    <mergeCell ref="B28:C28"/>
    <mergeCell ref="F29:G29"/>
    <mergeCell ref="I29:J29"/>
    <mergeCell ref="L29:M29"/>
    <mergeCell ref="O29:P29"/>
    <mergeCell ref="R29:T29"/>
    <mergeCell ref="J27:J28"/>
    <mergeCell ref="K27:K28"/>
    <mergeCell ref="L27:L28"/>
    <mergeCell ref="M27:M28"/>
    <mergeCell ref="N27:N28"/>
    <mergeCell ref="O27:O28"/>
    <mergeCell ref="Q25:Q26"/>
    <mergeCell ref="R25:R26"/>
    <mergeCell ref="S25:T26"/>
    <mergeCell ref="B26:C26"/>
    <mergeCell ref="A27:D27"/>
    <mergeCell ref="E27:E28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J25:J26"/>
    <mergeCell ref="A21:B21"/>
    <mergeCell ref="E23:F23"/>
    <mergeCell ref="I23:J23"/>
    <mergeCell ref="K23:L23"/>
    <mergeCell ref="M23:N23"/>
    <mergeCell ref="Q23:R23"/>
    <mergeCell ref="A13:B14"/>
    <mergeCell ref="B16:B17"/>
    <mergeCell ref="C16:D16"/>
    <mergeCell ref="A17:A18"/>
    <mergeCell ref="C17:D17"/>
    <mergeCell ref="B18:B19"/>
    <mergeCell ref="C18:D18"/>
    <mergeCell ref="C19:D19"/>
    <mergeCell ref="P9:P10"/>
    <mergeCell ref="Q9:Q10"/>
    <mergeCell ref="R9:R10"/>
    <mergeCell ref="S9:T10"/>
    <mergeCell ref="B10:C10"/>
    <mergeCell ref="F11:G11"/>
    <mergeCell ref="I11:J11"/>
    <mergeCell ref="L11:M11"/>
    <mergeCell ref="O11:P11"/>
    <mergeCell ref="R11:T11"/>
    <mergeCell ref="J9:J10"/>
    <mergeCell ref="K9:K10"/>
    <mergeCell ref="L9:L10"/>
    <mergeCell ref="M9:M10"/>
    <mergeCell ref="N9:N10"/>
    <mergeCell ref="O9:O10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K7:K8"/>
    <mergeCell ref="L7:L8"/>
    <mergeCell ref="M7:M8"/>
    <mergeCell ref="N7:N8"/>
    <mergeCell ref="O7:O8"/>
    <mergeCell ref="P7:P8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</mergeCells>
  <phoneticPr fontId="1"/>
  <dataValidations count="7">
    <dataValidation type="list" imeMode="on" allowBlank="1" showInputMessage="1" showErrorMessage="1" sqref="B2">
      <formula1>試合日</formula1>
    </dataValidation>
    <dataValidation type="list" allowBlank="1" showInputMessage="1" showErrorMessage="1" sqref="R47:T47 R11:T11 R29:T29">
      <formula1>記録員</formula1>
    </dataValidation>
    <dataValidation type="list" allowBlank="1" showInputMessage="1" showErrorMessage="1" sqref="F47:G47 I47:J47 L47:M47 O47:P47 I11:J11 L11:M11 O11:P11 F29:G29 I29:J29 L29:M29 O29:P29 F11:G11">
      <formula1>u</formula1>
    </dataValidation>
    <dataValidation type="list" allowBlank="1" showInputMessage="1" showErrorMessage="1" sqref="A7:D7 A9:D9 A25:D25 A27:D27 A43:D43 A45:D45">
      <formula1>TEAM</formula1>
    </dataValidation>
    <dataValidation imeMode="off" allowBlank="1" showInputMessage="1" showErrorMessage="1" sqref="E27:S27 E9:S9 E25:S25 E7:S7 E45:S45 E43:S43"/>
    <dataValidation imeMode="on" allowBlank="1" showInputMessage="1" showErrorMessage="1" sqref="P60:S60 I60 S59 E60:F60 A60 C60 E13:Q15 D16:K19 R13:S19 L35:Q37 S3:S4 S1 B1 R1:R4 K4:P4 D31:D32 M34:O34 L17:Q19 D13:D14 D38:S39 C31:C33 M16:O16 E31:Q33 D20:S21 C13:C15 D34:K37 R31:S37 E49:Q51 C3:F4 R49:S55 L53:Q55 D49:D50 M52:O52 D56:S57 C49:C51 J3:J4 Q2:Q4 K2:P2 A1:A2 G2:I4 D52:F55 G52:K54 H55:K55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86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1" hidden="1" customWidth="1"/>
    <col min="6" max="6" width="20.625" style="41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1" t="s">
        <v>17</v>
      </c>
      <c r="E1" s="41" t="s">
        <v>11</v>
      </c>
      <c r="F1" s="41" t="str">
        <f>CONCATENATE(D1,B1,E1)</f>
        <v>(北海道)</v>
      </c>
    </row>
    <row r="2" spans="1:6">
      <c r="A2" s="5">
        <v>2</v>
      </c>
      <c r="B2" s="23" t="s">
        <v>18</v>
      </c>
      <c r="C2" s="3"/>
      <c r="D2" s="41" t="s">
        <v>17</v>
      </c>
      <c r="E2" s="41" t="s">
        <v>11</v>
      </c>
      <c r="F2" s="41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1" t="s">
        <v>17</v>
      </c>
      <c r="E3" s="41" t="s">
        <v>11</v>
      </c>
      <c r="F3" s="41" t="str">
        <f t="shared" si="0"/>
        <v>(岩　手)</v>
      </c>
    </row>
    <row r="4" spans="1:6">
      <c r="A4" s="5">
        <v>4</v>
      </c>
      <c r="B4" s="23" t="s">
        <v>20</v>
      </c>
      <c r="C4" s="3"/>
      <c r="D4" s="41" t="s">
        <v>17</v>
      </c>
      <c r="E4" s="41" t="s">
        <v>11</v>
      </c>
      <c r="F4" s="41" t="str">
        <f t="shared" si="0"/>
        <v>(宮　城)</v>
      </c>
    </row>
    <row r="5" spans="1:6">
      <c r="A5" s="5">
        <v>5</v>
      </c>
      <c r="B5" s="23" t="s">
        <v>21</v>
      </c>
      <c r="C5" s="3"/>
      <c r="D5" s="41" t="s">
        <v>17</v>
      </c>
      <c r="E5" s="41" t="s">
        <v>11</v>
      </c>
      <c r="F5" s="41" t="str">
        <f t="shared" si="0"/>
        <v>(秋　田)</v>
      </c>
    </row>
    <row r="6" spans="1:6">
      <c r="A6" s="5">
        <v>6</v>
      </c>
      <c r="B6" s="23" t="s">
        <v>22</v>
      </c>
      <c r="C6" s="3"/>
      <c r="D6" s="41" t="s">
        <v>17</v>
      </c>
      <c r="E6" s="41" t="s">
        <v>11</v>
      </c>
      <c r="F6" s="41" t="str">
        <f t="shared" si="0"/>
        <v>(山　形)</v>
      </c>
    </row>
    <row r="7" spans="1:6">
      <c r="A7" s="5">
        <v>7</v>
      </c>
      <c r="B7" s="23" t="s">
        <v>23</v>
      </c>
      <c r="C7" s="3"/>
      <c r="D7" s="41" t="s">
        <v>17</v>
      </c>
      <c r="E7" s="41" t="s">
        <v>11</v>
      </c>
      <c r="F7" s="41" t="str">
        <f t="shared" si="0"/>
        <v>(福　島)</v>
      </c>
    </row>
    <row r="8" spans="1:6">
      <c r="A8" s="5">
        <v>8</v>
      </c>
      <c r="B8" s="23" t="s">
        <v>24</v>
      </c>
      <c r="C8" s="3"/>
      <c r="D8" s="41" t="s">
        <v>17</v>
      </c>
      <c r="E8" s="41" t="s">
        <v>11</v>
      </c>
      <c r="F8" s="41" t="str">
        <f t="shared" si="0"/>
        <v>(茨　城)</v>
      </c>
    </row>
    <row r="9" spans="1:6">
      <c r="A9" s="5">
        <v>9</v>
      </c>
      <c r="B9" s="23" t="s">
        <v>25</v>
      </c>
      <c r="C9" s="3"/>
      <c r="D9" s="41" t="s">
        <v>17</v>
      </c>
      <c r="E9" s="41" t="s">
        <v>11</v>
      </c>
      <c r="F9" s="41" t="str">
        <f t="shared" si="0"/>
        <v>(栃　木)</v>
      </c>
    </row>
    <row r="10" spans="1:6">
      <c r="A10" s="5">
        <v>10</v>
      </c>
      <c r="B10" s="23" t="s">
        <v>26</v>
      </c>
      <c r="C10" s="3"/>
      <c r="D10" s="41" t="s">
        <v>17</v>
      </c>
      <c r="E10" s="41" t="s">
        <v>11</v>
      </c>
      <c r="F10" s="41" t="str">
        <f t="shared" si="0"/>
        <v>(群　馬)</v>
      </c>
    </row>
    <row r="11" spans="1:6">
      <c r="A11" s="5">
        <v>11</v>
      </c>
      <c r="B11" s="23" t="s">
        <v>27</v>
      </c>
      <c r="C11" s="3"/>
      <c r="D11" s="41" t="s">
        <v>17</v>
      </c>
      <c r="E11" s="41" t="s">
        <v>11</v>
      </c>
      <c r="F11" s="41" t="str">
        <f t="shared" si="0"/>
        <v>(埼　玉)</v>
      </c>
    </row>
    <row r="12" spans="1:6">
      <c r="A12" s="5">
        <v>12</v>
      </c>
      <c r="B12" s="23" t="s">
        <v>28</v>
      </c>
      <c r="C12" s="3"/>
      <c r="D12" s="41" t="s">
        <v>17</v>
      </c>
      <c r="E12" s="41" t="s">
        <v>11</v>
      </c>
      <c r="F12" s="41" t="str">
        <f t="shared" si="0"/>
        <v>(千　葉)</v>
      </c>
    </row>
    <row r="13" spans="1:6">
      <c r="A13" s="5">
        <v>13</v>
      </c>
      <c r="B13" s="23" t="s">
        <v>29</v>
      </c>
      <c r="C13" s="3"/>
      <c r="D13" s="41" t="s">
        <v>17</v>
      </c>
      <c r="E13" s="41" t="s">
        <v>11</v>
      </c>
      <c r="F13" s="41" t="str">
        <f t="shared" si="0"/>
        <v>(東　京)</v>
      </c>
    </row>
    <row r="14" spans="1:6">
      <c r="A14" s="5">
        <v>14</v>
      </c>
      <c r="B14" s="23" t="s">
        <v>30</v>
      </c>
      <c r="C14" s="3"/>
      <c r="D14" s="41" t="s">
        <v>17</v>
      </c>
      <c r="E14" s="41" t="s">
        <v>11</v>
      </c>
      <c r="F14" s="41" t="str">
        <f t="shared" si="0"/>
        <v>(神奈川)</v>
      </c>
    </row>
    <row r="15" spans="1:6">
      <c r="A15" s="5">
        <v>15</v>
      </c>
      <c r="B15" s="23" t="s">
        <v>31</v>
      </c>
      <c r="C15" s="3"/>
      <c r="D15" s="41" t="s">
        <v>17</v>
      </c>
      <c r="E15" s="41" t="s">
        <v>11</v>
      </c>
      <c r="F15" s="41" t="str">
        <f t="shared" si="0"/>
        <v>(山　梨)</v>
      </c>
    </row>
    <row r="16" spans="1:6">
      <c r="A16" s="5">
        <v>16</v>
      </c>
      <c r="B16" s="23" t="s">
        <v>32</v>
      </c>
      <c r="C16" s="3"/>
      <c r="D16" s="41" t="s">
        <v>17</v>
      </c>
      <c r="E16" s="41" t="s">
        <v>11</v>
      </c>
      <c r="F16" s="41" t="str">
        <f t="shared" si="0"/>
        <v>(富　山)</v>
      </c>
    </row>
    <row r="17" spans="1:6">
      <c r="A17" s="5">
        <v>17</v>
      </c>
      <c r="B17" s="23" t="s">
        <v>33</v>
      </c>
      <c r="C17" s="3"/>
      <c r="D17" s="41" t="s">
        <v>17</v>
      </c>
      <c r="E17" s="41" t="s">
        <v>11</v>
      </c>
      <c r="F17" s="41" t="str">
        <f t="shared" si="0"/>
        <v>(石　川)</v>
      </c>
    </row>
    <row r="18" spans="1:6">
      <c r="A18" s="5">
        <v>18</v>
      </c>
      <c r="B18" s="23" t="s">
        <v>34</v>
      </c>
      <c r="C18" s="3"/>
      <c r="D18" s="41" t="s">
        <v>17</v>
      </c>
      <c r="E18" s="41" t="s">
        <v>11</v>
      </c>
      <c r="F18" s="41" t="str">
        <f t="shared" si="0"/>
        <v>(福　井)</v>
      </c>
    </row>
    <row r="19" spans="1:6">
      <c r="A19" s="5">
        <v>19</v>
      </c>
      <c r="B19" s="23" t="s">
        <v>35</v>
      </c>
      <c r="C19" s="3"/>
      <c r="D19" s="41" t="s">
        <v>17</v>
      </c>
      <c r="E19" s="41" t="s">
        <v>11</v>
      </c>
      <c r="F19" s="41" t="str">
        <f t="shared" si="0"/>
        <v>(新　潟)</v>
      </c>
    </row>
    <row r="20" spans="1:6">
      <c r="A20" s="5">
        <v>20</v>
      </c>
      <c r="B20" s="23" t="s">
        <v>36</v>
      </c>
      <c r="C20" s="3"/>
      <c r="D20" s="41" t="s">
        <v>17</v>
      </c>
      <c r="E20" s="41" t="s">
        <v>11</v>
      </c>
      <c r="F20" s="41" t="str">
        <f t="shared" si="0"/>
        <v>(長　野)</v>
      </c>
    </row>
    <row r="21" spans="1:6">
      <c r="A21" s="5">
        <v>21</v>
      </c>
      <c r="B21" s="23" t="s">
        <v>37</v>
      </c>
      <c r="C21" s="3"/>
      <c r="D21" s="41" t="s">
        <v>17</v>
      </c>
      <c r="E21" s="41" t="s">
        <v>11</v>
      </c>
      <c r="F21" s="41" t="str">
        <f t="shared" si="0"/>
        <v>(岐　阜)</v>
      </c>
    </row>
    <row r="22" spans="1:6">
      <c r="A22" s="5">
        <v>22</v>
      </c>
      <c r="B22" s="23" t="s">
        <v>38</v>
      </c>
      <c r="C22" s="3"/>
      <c r="D22" s="41" t="s">
        <v>17</v>
      </c>
      <c r="E22" s="41" t="s">
        <v>11</v>
      </c>
      <c r="F22" s="41" t="str">
        <f t="shared" si="0"/>
        <v>(静　岡)</v>
      </c>
    </row>
    <row r="23" spans="1:6">
      <c r="A23" s="5">
        <v>23</v>
      </c>
      <c r="B23" s="23" t="s">
        <v>39</v>
      </c>
      <c r="C23" s="3"/>
      <c r="D23" s="41" t="s">
        <v>17</v>
      </c>
      <c r="E23" s="41" t="s">
        <v>11</v>
      </c>
      <c r="F23" s="41" t="str">
        <f t="shared" si="0"/>
        <v>(愛　知)</v>
      </c>
    </row>
    <row r="24" spans="1:6">
      <c r="A24" s="5">
        <v>24</v>
      </c>
      <c r="B24" s="23" t="s">
        <v>40</v>
      </c>
      <c r="C24" s="3"/>
      <c r="D24" s="41" t="s">
        <v>17</v>
      </c>
      <c r="E24" s="41" t="s">
        <v>11</v>
      </c>
      <c r="F24" s="41" t="str">
        <f t="shared" si="0"/>
        <v>(三　重)</v>
      </c>
    </row>
    <row r="25" spans="1:6">
      <c r="A25" s="5">
        <v>25</v>
      </c>
      <c r="B25" s="23" t="s">
        <v>41</v>
      </c>
      <c r="C25" s="3"/>
      <c r="D25" s="41" t="s">
        <v>17</v>
      </c>
      <c r="E25" s="41" t="s">
        <v>11</v>
      </c>
      <c r="F25" s="41" t="str">
        <f t="shared" si="0"/>
        <v>(滋　賀)</v>
      </c>
    </row>
    <row r="26" spans="1:6">
      <c r="A26" s="5">
        <v>26</v>
      </c>
      <c r="B26" s="23" t="s">
        <v>42</v>
      </c>
      <c r="C26" s="3"/>
      <c r="D26" s="41" t="s">
        <v>17</v>
      </c>
      <c r="E26" s="41" t="s">
        <v>11</v>
      </c>
      <c r="F26" s="41" t="str">
        <f t="shared" si="0"/>
        <v>(京　都)</v>
      </c>
    </row>
    <row r="27" spans="1:6">
      <c r="A27" s="5">
        <v>27</v>
      </c>
      <c r="B27" s="23" t="s">
        <v>43</v>
      </c>
      <c r="C27" s="3"/>
      <c r="D27" s="41" t="s">
        <v>17</v>
      </c>
      <c r="E27" s="41" t="s">
        <v>11</v>
      </c>
      <c r="F27" s="41" t="str">
        <f t="shared" si="0"/>
        <v>(大　阪)</v>
      </c>
    </row>
    <row r="28" spans="1:6">
      <c r="A28" s="5">
        <v>28</v>
      </c>
      <c r="B28" s="23" t="s">
        <v>44</v>
      </c>
      <c r="C28" s="3"/>
      <c r="D28" s="41" t="s">
        <v>17</v>
      </c>
      <c r="E28" s="41" t="s">
        <v>11</v>
      </c>
      <c r="F28" s="41" t="str">
        <f t="shared" si="0"/>
        <v>(兵　庫)</v>
      </c>
    </row>
    <row r="29" spans="1:6">
      <c r="A29" s="5">
        <v>29</v>
      </c>
      <c r="B29" s="23" t="s">
        <v>45</v>
      </c>
      <c r="C29" s="3"/>
      <c r="D29" s="41" t="s">
        <v>17</v>
      </c>
      <c r="E29" s="41" t="s">
        <v>11</v>
      </c>
      <c r="F29" s="41" t="str">
        <f t="shared" si="0"/>
        <v>(奈　良)</v>
      </c>
    </row>
    <row r="30" spans="1:6">
      <c r="A30" s="5">
        <v>30</v>
      </c>
      <c r="B30" s="23" t="s">
        <v>46</v>
      </c>
      <c r="C30" s="3"/>
      <c r="D30" s="41" t="s">
        <v>17</v>
      </c>
      <c r="E30" s="41" t="s">
        <v>11</v>
      </c>
      <c r="F30" s="41" t="str">
        <f t="shared" si="0"/>
        <v>(和歌山)</v>
      </c>
    </row>
    <row r="31" spans="1:6">
      <c r="A31" s="5">
        <v>31</v>
      </c>
      <c r="B31" s="23" t="s">
        <v>47</v>
      </c>
      <c r="C31" s="3"/>
      <c r="D31" s="41" t="s">
        <v>17</v>
      </c>
      <c r="E31" s="41" t="s">
        <v>11</v>
      </c>
      <c r="F31" s="41" t="str">
        <f t="shared" si="0"/>
        <v>(鳥　取)</v>
      </c>
    </row>
    <row r="32" spans="1:6">
      <c r="A32" s="5">
        <v>32</v>
      </c>
      <c r="B32" s="23" t="s">
        <v>48</v>
      </c>
      <c r="C32" s="3"/>
      <c r="D32" s="41" t="s">
        <v>17</v>
      </c>
      <c r="E32" s="41" t="s">
        <v>11</v>
      </c>
      <c r="F32" s="41" t="str">
        <f t="shared" si="0"/>
        <v>(島　根)</v>
      </c>
    </row>
    <row r="33" spans="1:6">
      <c r="A33" s="5">
        <v>33</v>
      </c>
      <c r="B33" s="23" t="s">
        <v>49</v>
      </c>
      <c r="C33" s="3"/>
      <c r="D33" s="41" t="s">
        <v>17</v>
      </c>
      <c r="E33" s="41" t="s">
        <v>11</v>
      </c>
      <c r="F33" s="41" t="str">
        <f t="shared" si="0"/>
        <v>(岡　山)</v>
      </c>
    </row>
    <row r="34" spans="1:6">
      <c r="A34" s="5">
        <v>34</v>
      </c>
      <c r="B34" s="23" t="s">
        <v>50</v>
      </c>
      <c r="C34" s="3"/>
      <c r="D34" s="41" t="s">
        <v>17</v>
      </c>
      <c r="E34" s="41" t="s">
        <v>11</v>
      </c>
      <c r="F34" s="41" t="str">
        <f t="shared" si="0"/>
        <v>(広　島)</v>
      </c>
    </row>
    <row r="35" spans="1:6">
      <c r="A35" s="5">
        <v>35</v>
      </c>
      <c r="B35" s="23" t="s">
        <v>51</v>
      </c>
      <c r="C35" s="3"/>
      <c r="D35" s="41" t="s">
        <v>17</v>
      </c>
      <c r="E35" s="41" t="s">
        <v>11</v>
      </c>
      <c r="F35" s="41" t="str">
        <f t="shared" si="0"/>
        <v>(山　口)</v>
      </c>
    </row>
    <row r="36" spans="1:6">
      <c r="A36" s="5">
        <v>36</v>
      </c>
      <c r="B36" s="23" t="s">
        <v>52</v>
      </c>
      <c r="C36" s="3"/>
      <c r="D36" s="41" t="s">
        <v>17</v>
      </c>
      <c r="E36" s="41" t="s">
        <v>11</v>
      </c>
      <c r="F36" s="41" t="str">
        <f t="shared" si="0"/>
        <v>(徳　島)</v>
      </c>
    </row>
    <row r="37" spans="1:6">
      <c r="A37" s="5">
        <v>37</v>
      </c>
      <c r="B37" s="23" t="s">
        <v>53</v>
      </c>
      <c r="C37" s="3"/>
      <c r="D37" s="41" t="s">
        <v>17</v>
      </c>
      <c r="E37" s="41" t="s">
        <v>11</v>
      </c>
      <c r="F37" s="41" t="str">
        <f t="shared" si="0"/>
        <v>(香　川)</v>
      </c>
    </row>
    <row r="38" spans="1:6">
      <c r="A38" s="5">
        <v>38</v>
      </c>
      <c r="B38" s="23" t="s">
        <v>54</v>
      </c>
      <c r="C38" s="3"/>
      <c r="D38" s="41" t="s">
        <v>17</v>
      </c>
      <c r="E38" s="41" t="s">
        <v>11</v>
      </c>
      <c r="F38" s="41" t="str">
        <f t="shared" si="0"/>
        <v>(愛　媛)</v>
      </c>
    </row>
    <row r="39" spans="1:6">
      <c r="A39" s="5">
        <v>39</v>
      </c>
      <c r="B39" s="23" t="s">
        <v>55</v>
      </c>
      <c r="C39" s="3"/>
      <c r="D39" s="41" t="s">
        <v>17</v>
      </c>
      <c r="E39" s="41" t="s">
        <v>11</v>
      </c>
      <c r="F39" s="41" t="str">
        <f t="shared" si="0"/>
        <v>(高　知)</v>
      </c>
    </row>
    <row r="40" spans="1:6">
      <c r="A40" s="5">
        <v>40</v>
      </c>
      <c r="B40" s="23" t="s">
        <v>56</v>
      </c>
      <c r="C40" s="3"/>
      <c r="D40" s="41" t="s">
        <v>17</v>
      </c>
      <c r="E40" s="41" t="s">
        <v>11</v>
      </c>
      <c r="F40" s="41" t="str">
        <f t="shared" si="0"/>
        <v>(福　岡)</v>
      </c>
    </row>
    <row r="41" spans="1:6">
      <c r="A41" s="5">
        <v>41</v>
      </c>
      <c r="B41" s="23" t="s">
        <v>57</v>
      </c>
      <c r="C41" s="3"/>
      <c r="D41" s="41" t="s">
        <v>17</v>
      </c>
      <c r="E41" s="41" t="s">
        <v>11</v>
      </c>
      <c r="F41" s="41" t="str">
        <f t="shared" si="0"/>
        <v>(佐　賀)</v>
      </c>
    </row>
    <row r="42" spans="1:6">
      <c r="A42" s="5">
        <v>42</v>
      </c>
      <c r="B42" s="23" t="s">
        <v>58</v>
      </c>
      <c r="C42" s="3"/>
      <c r="D42" s="41" t="s">
        <v>17</v>
      </c>
      <c r="E42" s="41" t="s">
        <v>11</v>
      </c>
      <c r="F42" s="41" t="str">
        <f t="shared" si="0"/>
        <v>(長　崎)</v>
      </c>
    </row>
    <row r="43" spans="1:6">
      <c r="A43" s="5">
        <v>43</v>
      </c>
      <c r="B43" s="23" t="s">
        <v>59</v>
      </c>
      <c r="C43" s="3"/>
      <c r="D43" s="41" t="s">
        <v>17</v>
      </c>
      <c r="E43" s="41" t="s">
        <v>11</v>
      </c>
      <c r="F43" s="41" t="str">
        <f t="shared" si="0"/>
        <v>(熊　本)</v>
      </c>
    </row>
    <row r="44" spans="1:6">
      <c r="A44" s="5">
        <v>44</v>
      </c>
      <c r="B44" s="23" t="s">
        <v>60</v>
      </c>
      <c r="C44" s="3"/>
      <c r="D44" s="41" t="s">
        <v>17</v>
      </c>
      <c r="E44" s="41" t="s">
        <v>11</v>
      </c>
      <c r="F44" s="41" t="str">
        <f t="shared" si="0"/>
        <v>(大　分)</v>
      </c>
    </row>
    <row r="45" spans="1:6">
      <c r="A45" s="5">
        <v>45</v>
      </c>
      <c r="B45" s="23" t="s">
        <v>61</v>
      </c>
      <c r="C45" s="3"/>
      <c r="D45" s="41" t="s">
        <v>17</v>
      </c>
      <c r="E45" s="41" t="s">
        <v>11</v>
      </c>
      <c r="F45" s="41" t="str">
        <f t="shared" si="0"/>
        <v>(宮　崎)</v>
      </c>
    </row>
    <row r="46" spans="1:6">
      <c r="A46" s="5">
        <v>46</v>
      </c>
      <c r="B46" s="23" t="s">
        <v>62</v>
      </c>
      <c r="C46" s="3"/>
      <c r="D46" s="41" t="s">
        <v>17</v>
      </c>
      <c r="E46" s="41" t="s">
        <v>11</v>
      </c>
      <c r="F46" s="41" t="str">
        <f t="shared" si="0"/>
        <v>(鹿児島)</v>
      </c>
    </row>
    <row r="47" spans="1:6">
      <c r="A47" s="5">
        <v>47</v>
      </c>
      <c r="B47" s="23" t="s">
        <v>63</v>
      </c>
      <c r="C47" s="3"/>
      <c r="D47" s="41" t="s">
        <v>17</v>
      </c>
      <c r="E47" s="41" t="s">
        <v>11</v>
      </c>
      <c r="F47" s="41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29A</vt:lpstr>
      <vt:lpstr>29Ｄ</vt:lpstr>
      <vt:lpstr>27</vt:lpstr>
      <vt:lpstr>都道府県名</vt:lpstr>
      <vt:lpstr>'27'!Print_Area</vt:lpstr>
      <vt:lpstr>'29A'!Print_Area</vt:lpstr>
      <vt:lpstr>'29Ｄ'!Print_Area</vt:lpstr>
      <vt:lpstr>都道府県名!team</vt:lpstr>
      <vt:lpstr>todouhuken</vt:lpstr>
      <vt:lpstr>todouhuken2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ajte29</cp:lastModifiedBy>
  <cp:lastPrinted>2014-07-26T11:50:52Z</cp:lastPrinted>
  <dcterms:created xsi:type="dcterms:W3CDTF">2002-10-18T11:25:55Z</dcterms:created>
  <dcterms:modified xsi:type="dcterms:W3CDTF">2014-08-02T02:13:13Z</dcterms:modified>
</cp:coreProperties>
</file>